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45" windowHeight="13740" activeTab="0"/>
  </bookViews>
  <sheets>
    <sheet name="os 2 + dio osi 1 I. faza" sheetId="1" r:id="rId1"/>
  </sheets>
  <definedNames>
    <definedName name="_xlnm.Print_Titles" localSheetId="0">'os 2 + dio osi 1 I. faza'!$1:$2</definedName>
    <definedName name="_xlnm.Print_Area" localSheetId="0">'os 2 + dio osi 1 I. faza'!$A$1:$F$141</definedName>
  </definedNames>
  <calcPr fullCalcOnLoad="1"/>
</workbook>
</file>

<file path=xl/sharedStrings.xml><?xml version="1.0" encoding="utf-8"?>
<sst xmlns="http://schemas.openxmlformats.org/spreadsheetml/2006/main" count="186" uniqueCount="141">
  <si>
    <t>PRIPREMNI RADOVI</t>
  </si>
  <si>
    <t>1.1.</t>
  </si>
  <si>
    <t>1.2.</t>
  </si>
  <si>
    <t>ZEMLJANI RADOVI</t>
  </si>
  <si>
    <t>2.1.</t>
  </si>
  <si>
    <t>2.2.</t>
  </si>
  <si>
    <t>2.4.</t>
  </si>
  <si>
    <t>2.6.</t>
  </si>
  <si>
    <t>ZEMLJANI RADOVI UKUPNO</t>
  </si>
  <si>
    <t>KOLNIČKA KONSTRUKCIJA</t>
  </si>
  <si>
    <t>3.1.</t>
  </si>
  <si>
    <r>
      <t>m</t>
    </r>
    <r>
      <rPr>
        <vertAlign val="superscript"/>
        <sz val="10"/>
        <rFont val="Arial CE"/>
        <family val="2"/>
      </rPr>
      <t>2</t>
    </r>
  </si>
  <si>
    <t>(OTU II st. 2-01)</t>
  </si>
  <si>
    <r>
      <t>m</t>
    </r>
    <r>
      <rPr>
        <vertAlign val="superscript"/>
        <sz val="10"/>
        <rFont val="Arial CE"/>
        <family val="2"/>
      </rPr>
      <t>3</t>
    </r>
  </si>
  <si>
    <t xml:space="preserve">Iskop humusa </t>
  </si>
  <si>
    <t>(OTU II st. 2-02)</t>
  </si>
  <si>
    <t>2.2.1.</t>
  </si>
  <si>
    <t>REKAPITULACIJA</t>
  </si>
  <si>
    <t>1.</t>
  </si>
  <si>
    <t>2.</t>
  </si>
  <si>
    <t>3.</t>
  </si>
  <si>
    <t>4.</t>
  </si>
  <si>
    <t>4.2.</t>
  </si>
  <si>
    <t>4.3.</t>
  </si>
  <si>
    <t>ODVODNJA UKUPNO</t>
  </si>
  <si>
    <t>ODVODNJA KOLNIKA</t>
  </si>
  <si>
    <t>KOLNIČKA KONSTRUKCIJA UKUPNO</t>
  </si>
  <si>
    <t>kom</t>
  </si>
  <si>
    <t>4.1.</t>
  </si>
  <si>
    <t xml:space="preserve">Široki iskop  </t>
  </si>
  <si>
    <t>Prijevoz materijala</t>
  </si>
  <si>
    <t>(OTU II st. 2-07)</t>
  </si>
  <si>
    <t>m'</t>
  </si>
  <si>
    <t>2.5.</t>
  </si>
  <si>
    <t>2.3.</t>
  </si>
  <si>
    <t>2.3.1.</t>
  </si>
  <si>
    <r>
      <t>m</t>
    </r>
    <r>
      <rPr>
        <vertAlign val="superscript"/>
        <sz val="10"/>
        <rFont val="Arial CE"/>
        <family val="0"/>
      </rPr>
      <t>3</t>
    </r>
  </si>
  <si>
    <t>Obuhvaća iskop sloja humusa, razvoz uzduž trase s razastiranjem i planiranjem, te prijevoz i zbrinjavanje viška materijala na odlagalištu. Debljina iskopa je 0,20 m.</t>
  </si>
  <si>
    <t>Obuhvaća široke iskope koji su predviđeni projektom. Rad uključuje i utovar materijala u prijevozna sredstva.</t>
  </si>
  <si>
    <t>3.1.1.</t>
  </si>
  <si>
    <t>ODVODNJA</t>
  </si>
  <si>
    <t>Prijevoz na dužinu veću od 5 km.</t>
  </si>
  <si>
    <t>Široki iskop u materijalu "C" kategorije</t>
  </si>
  <si>
    <t>(OTU II st. 2-02.3)</t>
  </si>
  <si>
    <t>Drenaže</t>
  </si>
  <si>
    <t xml:space="preserve"> (OTU II st. 3-02)</t>
  </si>
  <si>
    <t>Izrada plitkih drenaža</t>
  </si>
  <si>
    <t xml:space="preserve"> (OTU II st. 3-02.2)</t>
  </si>
  <si>
    <t>Rad obuhvaća iskop materijala "C" kategorije za drenažni rov, njegov utovar, prijevoz na deponiju, deponiranje i uređenje deponije po izboru Izvoditelja, nabavu, dobavu i izvedbu betonske podloge od betona klase C 20/25 na uređenu podlogu prema projektu, nabavu, dobavu i polaganje drenažne perforirane cijevi od tvrdog PVC promjera 15cm, te nabavu, dobavu i ugradnju filtarskog kamenog sloja krupnoće 8-63 mm oko drenažne cijevi u drenažnom jarku.</t>
  </si>
  <si>
    <t>Rad se mjeri i obračunava po metru dužnom (m') izvedenog drenažnog sustava prema projektu.</t>
  </si>
  <si>
    <t>Prijevoz na dužinu 300 do 600 m.</t>
  </si>
  <si>
    <t>2.3.2.</t>
  </si>
  <si>
    <t>kg</t>
  </si>
  <si>
    <t>Čelična cijev DN 400 (zaštitna kolona)</t>
  </si>
  <si>
    <t xml:space="preserve">m' </t>
  </si>
  <si>
    <t>ZAŠTITA PODZEMNIH INSTALACIJA UKUPNO</t>
  </si>
  <si>
    <t xml:space="preserve">Nabava, prijevoz i ugradnja zaštitne kolone oko plinovoda promjera 160 mm. </t>
  </si>
  <si>
    <t xml:space="preserve">Nabava, prijevoz i ugradnja čelične cijevi (zaštitne kolone) oko EOR cijevi promjera 400 mm. </t>
  </si>
  <si>
    <t>Obračun po komadu (talpe)</t>
  </si>
  <si>
    <t>Obračun po komadu AB ploče</t>
  </si>
  <si>
    <t>Obračun po kilogramu</t>
  </si>
  <si>
    <t xml:space="preserve">Armirano - betonska ploča </t>
  </si>
  <si>
    <t>Betonsko željezo (armatura)</t>
  </si>
  <si>
    <t>5.3.</t>
  </si>
  <si>
    <t>5.4.</t>
  </si>
  <si>
    <t>5.5.</t>
  </si>
  <si>
    <t>5.6.</t>
  </si>
  <si>
    <t>5.7.</t>
  </si>
  <si>
    <t>3.7.</t>
  </si>
  <si>
    <t>3.7.1.</t>
  </si>
  <si>
    <t>Separator</t>
  </si>
  <si>
    <t>Obračun po komadu ugrađenog i preuzetog separatora.</t>
  </si>
  <si>
    <t xml:space="preserve">Nabava i ugradnja predgotovljenog separatora ulja od polipropilena/polietilena, prema normi HR - EN 858, za protok 20 l/s, tipa kao Borplastika BP TOP 20 G/EO/PP  ili jednakovrijedan ______________ . 
U jediničnu cijenu uključen je sav rad i materijal, uključujući dvostruko armiranu temeljnu ploču debljine 25 cm, poklopce klase nosivosti C250 kN, kao i dodatni materijali (fazonski komadi, brtvila, obrada spojeva) i pribor potreban za potpunu propisanu ugradnju i spajanje na ulazni i izlazni cjevovod, sve u skladu s tehničkim uputama proizvođača odabranog separatora, te kontrola vodonepropusnosti. </t>
  </si>
  <si>
    <t>1.3.</t>
  </si>
  <si>
    <t>a)</t>
  </si>
  <si>
    <t>b)</t>
  </si>
  <si>
    <t>1.4.</t>
  </si>
  <si>
    <t>paušal</t>
  </si>
  <si>
    <t>1.5.</t>
  </si>
  <si>
    <t>nemamo</t>
  </si>
  <si>
    <t>1.6.</t>
  </si>
  <si>
    <t>1.7.</t>
  </si>
  <si>
    <r>
      <rPr>
        <b/>
        <sz val="10"/>
        <rFont val="Arial"/>
        <family val="2"/>
      </rPr>
      <t>Nosivi sloj kolničke konstrukcije od kamenog materijala</t>
    </r>
    <r>
      <rPr>
        <sz val="10"/>
        <rFont val="Arial"/>
        <family val="2"/>
      </rPr>
      <t xml:space="preserve">
(OTU III st.5-01)
Nabava svog materijala, doprema, razastiranje i izrada nosivog sloja od mehanički stabiliziranog drobljenog kamenog materijala nabijanjem do stupnja zbijenosti Sz≥100%, Ms≥100 MN/m2, veličine zrna 0-63 mm minimalne debljine 40 cm na mjestima proširenja kolnika, nove kolničke konstrukcije  parkiralištima slično.
Obračun po m3 ugrađenog materijala u zbijenom stanju. </t>
    </r>
  </si>
  <si>
    <t>4.5.</t>
  </si>
  <si>
    <r>
      <t>m</t>
    </r>
    <r>
      <rPr>
        <vertAlign val="superscript"/>
        <sz val="11"/>
        <rFont val="Arial"/>
        <family val="2"/>
      </rPr>
      <t>3</t>
    </r>
  </si>
  <si>
    <r>
      <rPr>
        <b/>
        <sz val="10"/>
        <rFont val="Arial"/>
        <family val="2"/>
      </rPr>
      <t xml:space="preserve">Planiranje dna rova. 
</t>
    </r>
    <r>
      <rPr>
        <sz val="10"/>
        <rFont val="Arial"/>
        <family val="2"/>
      </rPr>
      <t>(OTU II st. 2-10)
Izravnavanje dna rova zemljanim materijalom iz iskopa, te fino planiranje na točnost +/- 2,00 cm.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</si>
  <si>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t>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stvarno iskopanog humusa u sraslom stanju.</t>
    </r>
  </si>
  <si>
    <r>
      <t>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stvarno iskopanog materijala u sraslom stanju.</t>
    </r>
  </si>
  <si>
    <r>
      <t>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prevezenog materijala mjereno u sraslom stanju.</t>
    </r>
  </si>
  <si>
    <r>
      <t>Dobava, izrada u radionici, isporuka i ugradnja dvostruko armirane AB ploče (talpe) dimenzija 3x1x0,2 m za zaštitu EOR cijevi (INA), postavljene min. 50 cm iznad štićene cijevi. Klasa betona C30/37, armaturna mreža Q636</t>
    </r>
    <r>
      <rPr>
        <sz val="11"/>
        <rFont val="Arial"/>
        <family val="2"/>
      </rPr>
      <t>.</t>
    </r>
    <r>
      <rPr>
        <sz val="10"/>
        <rFont val="Arial"/>
        <family val="2"/>
      </rPr>
      <t xml:space="preserve"> </t>
    </r>
  </si>
  <si>
    <r>
      <t>Dobava, isporuka i ugradnja betonskog željeza (u armirano - betonsku ploču talpu) - armaturna mreža Q636 (10,8 kg/m²</t>
    </r>
    <r>
      <rPr>
        <sz val="11"/>
        <rFont val="Arial"/>
        <family val="2"/>
      </rPr>
      <t>).</t>
    </r>
    <r>
      <rPr>
        <sz val="10"/>
        <rFont val="Arial"/>
        <family val="2"/>
      </rPr>
      <t xml:space="preserve"> </t>
    </r>
  </si>
  <si>
    <r>
      <t>Dobava, isporuka i ugradnja armirane AB ploče dimenzija 1x1,5x0,15 m za zaštitu optičkog kabela (Plinacro) postavljene min. 50 cm iznad štićene cijevi. Klasa betona C25/30, dvostruko armirana armaturom B500B</t>
    </r>
    <r>
      <rPr>
        <sz val="11"/>
        <rFont val="Arial"/>
        <family val="2"/>
      </rPr>
      <t>.</t>
    </r>
    <r>
      <rPr>
        <sz val="10"/>
        <rFont val="Arial"/>
        <family val="2"/>
      </rPr>
      <t xml:space="preserve"> </t>
    </r>
  </si>
  <si>
    <r>
      <t>Dobava, isporuka i ugradnja betonskog željeza (u armirano - betonsku ploču) - dvostruko armirana armaturom B500B (150 kg/m³)</t>
    </r>
    <r>
      <rPr>
        <sz val="11"/>
        <rFont val="Arial"/>
        <family val="2"/>
      </rPr>
      <t>.</t>
    </r>
    <r>
      <rPr>
        <sz val="10"/>
        <rFont val="Arial"/>
        <family val="2"/>
      </rPr>
      <t xml:space="preserve"> </t>
    </r>
  </si>
  <si>
    <r>
      <t>Obračun po m</t>
    </r>
    <r>
      <rPr>
        <vertAlign val="superscript"/>
        <sz val="10"/>
        <rFont val="Arial"/>
        <family val="2"/>
      </rPr>
      <t>'</t>
    </r>
    <r>
      <rPr>
        <sz val="10"/>
        <rFont val="Arial"/>
        <family val="2"/>
      </rPr>
      <t xml:space="preserve">  </t>
    </r>
  </si>
  <si>
    <r>
      <t>PEHD cijev ø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160 mm (zaštitna kolona)</t>
    </r>
  </si>
  <si>
    <r>
      <rPr>
        <b/>
        <sz val="10"/>
        <rFont val="Arial"/>
        <family val="2"/>
      </rPr>
      <t>Zatrpavanje rovova</t>
    </r>
    <r>
      <rPr>
        <sz val="10"/>
        <rFont val="Arial"/>
        <family val="2"/>
      </rPr>
      <t xml:space="preserve"> i jama materijalom iz iskopa nakon prolaska instalacija, izvedbe revizijskih okana i drugog uz nabijanje u slojevima maksimalne debljine 30 cm i do zbijenosti predviđene projektom. 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zbijenog materijala.</t>
    </r>
  </si>
  <si>
    <t>komplet</t>
  </si>
  <si>
    <r>
      <rPr>
        <b/>
        <sz val="10"/>
        <rFont val="Arial"/>
        <family val="2"/>
      </rPr>
      <t>Privremena regulacija prometa.</t>
    </r>
    <r>
      <rPr>
        <sz val="10"/>
        <rFont val="Arial"/>
        <family val="2"/>
      </rPr>
      <t xml:space="preserve">
Nabava svog materijala, transport, te sav potreban rad i materijal za provođenje privremene regulacije prometa za vrijeme trajanja radova, uključivo ishođenje sve potrebne dokumentacije od nadležnih službi, prometni znakovi Φ=60cm s retrorefleksivnom folijom klase retrorefleksije II ("High intensity grade") i III ("Diamond grade"), pocinčani stupovi za montažu znaka s vlastitim postoljem stupovi kako slijedi:
- B31 (ograničenje brzine) - 2 kom
- B32 ( zabrana pretjecanja) - 2 kom
- A25 + E01 (radovi na cesti + dopunska ploča) - 2 kompleta
- B50 + E07 (obavezan smjer + dopunska ploča) - 2 kompleta
- A15 + A16 (suženje ceste) - 1 komplet
- K15 + K16 (bočne zapreke 30x100 cm za označavanje prometnog toka) - 1 komplet
Jedinična cijena stavke uključuje održavanje i prilagodbu prometne regulacije tijekom izvođenja radova, sve prema pripadajućim OTU do potpune funkcionalne gotovosti.</t>
    </r>
  </si>
  <si>
    <t>strojno zasijecanje asfalta na mjestima uklapanja u postojeći kolnik, kolne ulaze i slično</t>
  </si>
  <si>
    <r>
      <rPr>
        <b/>
        <sz val="10"/>
        <rFont val="Arial"/>
        <family val="2"/>
      </rPr>
      <t>Posteljica rova i zatrpavanje pijeskom.</t>
    </r>
    <r>
      <rPr>
        <sz val="10"/>
        <rFont val="Arial"/>
        <family val="2"/>
      </rPr>
      <t xml:space="preserve">
Nabava svog materijala, transport, razastiranje, planiranje i izrada posteljice od pijeska u debljini 10 cm i zatrpavanje cijevi u sloju 20 cm iznad tjemena.  </t>
    </r>
  </si>
  <si>
    <t>rušenje postojećeg trupa ceste od zbijenog kamenog materijala</t>
  </si>
  <si>
    <r>
      <rPr>
        <b/>
        <sz val="10"/>
        <rFont val="Arial"/>
        <family val="2"/>
      </rPr>
      <t>Rušenje kolničke konstrukcije.</t>
    </r>
    <r>
      <rPr>
        <sz val="10"/>
        <rFont val="Arial"/>
        <family val="2"/>
      </rPr>
      <t xml:space="preserve">
(OTU I st.1-03.2)
Rušenje postojećih kolničkih konstrukcija, uklanjanje rubnjaka, rušenje dotrajalih i napuštenih instalacija i drugih objekata, zasijecanje asfalta, uključivo koeficijent rastresitosti, utovar i odvoz na deponiju i sve troškove deponiranja. 
Obračun u zbijenom stanju.</t>
    </r>
  </si>
  <si>
    <t>4.6.</t>
  </si>
  <si>
    <t>4.7.</t>
  </si>
  <si>
    <t>4.8.</t>
  </si>
  <si>
    <t>INVESTITOR:</t>
  </si>
  <si>
    <t>GRAĐEVINA:</t>
  </si>
  <si>
    <t>veljače 2016.</t>
  </si>
  <si>
    <t>Grad Ivanić Grad</t>
  </si>
  <si>
    <t>4.4.</t>
  </si>
  <si>
    <t>iskolčenje</t>
  </si>
  <si>
    <t>snimak izvedenog stanja</t>
  </si>
  <si>
    <r>
      <rPr>
        <b/>
        <sz val="10"/>
        <rFont val="Arial"/>
        <family val="2"/>
      </rPr>
      <t>Betonski rubnjaci 18/24/50</t>
    </r>
    <r>
      <rPr>
        <sz val="10"/>
        <rFont val="Arial"/>
        <family val="2"/>
      </rPr>
      <t xml:space="preserve">
(OTU II st. 3-04.7.1)
Nabava svog materijala, transport i ugradnja betonskih rubnjaka  poprečnog presjeka 18/24/50cm uz nove pješačke staze na prethodno izvedenu podlogu od svježeg betona. uključivo sve predradnje (zasijecanje asfalta, uređenje ruba postojećeg kolnika i stranica rova, izvedbu podloge prema detaljima iz projekta i drugo), podložni beton klase čvrstoće C 12/15 v/c faktora &lt; 0,45, otporan na smrzavanje i soli za odrmrzavanje, te sav ostali rad i materijal.
Obračun po m` ugrađenog rubnjaka.</t>
    </r>
  </si>
  <si>
    <r>
      <rPr>
        <b/>
        <sz val="10"/>
        <rFont val="Arial"/>
        <family val="2"/>
      </rPr>
      <t>Uklanjanje betonskih rubnjaka.</t>
    </r>
    <r>
      <rPr>
        <sz val="10"/>
        <rFont val="Arial"/>
        <family val="2"/>
      </rPr>
      <t xml:space="preserve">
(OTU I st.1-03.2)
Razbijanje postojećih betonskih pasica i rubnjaka zajedno s temeljima, uključivo utovar i odvoz na gradsku deponiju  i svi troškovi deponiranja. </t>
    </r>
  </si>
  <si>
    <r>
      <rPr>
        <b/>
        <sz val="10"/>
        <rFont val="Arial"/>
        <family val="2"/>
      </rPr>
      <t>Uklanjanje grmlja i drveća.</t>
    </r>
    <r>
      <rPr>
        <sz val="10"/>
        <rFont val="Arial"/>
        <family val="2"/>
      </rPr>
      <t xml:space="preserve">
(OTU I st.1-03.1)
Sječenje  grmlja, šiblja i stabala svih dimenzija (Ø=0-5 cm cca 90%; Ø=5-10 cm 10%) iz kanala, vađenje korijenja, šiblja te starih panjeva i panjeva novo posječenih stabala koji se nalaze u kanalu i cestovnom pojasu, te njihov utovar, prijevoz, deponiranje i uređenje deponije po izboru Izvoditelja. 
Stavka uključuje i popunu udubine od izvađenih panjeva na temeljnom tlu istim materijalom kakav je na okolnom temeljnom tlu te zbijanje do propisane zbijenosti.</t>
    </r>
  </si>
  <si>
    <r>
      <t>m</t>
    </r>
    <r>
      <rPr>
        <vertAlign val="superscript"/>
        <sz val="10"/>
        <rFont val="Arial CE"/>
        <family val="0"/>
      </rPr>
      <t>1</t>
    </r>
  </si>
  <si>
    <r>
      <rPr>
        <b/>
        <sz val="10"/>
        <rFont val="Arial"/>
        <family val="2"/>
      </rPr>
      <t>Ručni iskopi probnih poprečnih rovova</t>
    </r>
    <r>
      <rPr>
        <sz val="10"/>
        <rFont val="Arial"/>
        <family val="2"/>
      </rPr>
      <t xml:space="preserve"> prije početka izvođenja zemljanih radova u materijalu C kategorije za utvrđivanje trase postojećih instalacija u suradnji dužine 2,5 m, širine 1,0 m, dubine najviše 1,0 m s nadležnim službama, uključivo označavanje trasa instalacija na terenu i zatrpavanje rova po utvrđivanju položaja instalacija.
Obračun po komadu izvedenog probnog rova.</t>
    </r>
  </si>
  <si>
    <r>
      <rPr>
        <b/>
        <sz val="10"/>
        <rFont val="Arial"/>
        <family val="2"/>
      </rPr>
      <t>Zaštita komunalnih i drugih instalacija.</t>
    </r>
    <r>
      <rPr>
        <sz val="10"/>
        <rFont val="Arial"/>
        <family val="2"/>
      </rPr>
      <t xml:space="preserve">
(OTU I st.1-03.5)
Zaštitu komunalnih instalacija i drugih instalacija i priključaka koji tijekom rekonstrukcije prometnice mogu biti ugroženi, uključivo sav prijevoz, rad i materijal potreban za potpuni dovršetak stavke. Prije početka radova obavezno je obavijestiti ditributera o radovima i u suradnji s istima izvoditi ove radove. Tijekom izvođenja radova obavezno je praćenje stanja instalacija, odnosno da ne dođe do njihova oštećenja.</t>
    </r>
  </si>
  <si>
    <t>PRIPREMNI RADOVI I RUŠENJA</t>
  </si>
  <si>
    <t>PRIPREMNI RADOVI I RUŠENJA UKUPNO:</t>
  </si>
  <si>
    <r>
      <rPr>
        <b/>
        <sz val="10"/>
        <rFont val="Arial"/>
        <family val="2"/>
      </rPr>
      <t>Izrada kofera i bankina od zrnatog kamenog materijala.</t>
    </r>
    <r>
      <rPr>
        <sz val="10"/>
        <rFont val="Arial"/>
        <family val="2"/>
      </rPr>
      <t xml:space="preserve">
(OTU II st. 2-16.1)
Nabav svog materijala, transport, razastiranje, planiranje i zbijanje sloja drobljenog kamenog materijala za kofere i bankine širine cca 75 cm u svemu prema projektu, uključivo uređenje bankine i okolnog terena po završetku svih radova.
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zbijenog materijala.</t>
    </r>
  </si>
  <si>
    <r>
      <rPr>
        <b/>
        <sz val="10"/>
        <rFont val="Arial"/>
        <family val="2"/>
      </rPr>
      <t>Bitumenizirani nosivi sloj AC 22 base AG6 M2, BIT 50/70.</t>
    </r>
    <r>
      <rPr>
        <sz val="10"/>
        <rFont val="Arial"/>
        <family val="2"/>
      </rPr>
      <t xml:space="preserve">
(OTU III st.5-04)
Nabava svog materijala, transport i ugradnja finišerima bitumeniziranog nosivog sloja (BNS) kolnika od AC 22 base AG6 M2 u sloju debljine 7 cm, uključivo zbijanje statičkim ili vibrirajućim valjcima i valjcima s pneumaticima, te sav ostali rad i materijal.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gornje površine ugrađenog sloja.</t>
    </r>
  </si>
  <si>
    <r>
      <rPr>
        <b/>
        <sz val="10"/>
        <rFont val="Arial"/>
        <family val="2"/>
      </rPr>
      <t>Bitumenizirani habajući sloj od asfaltbetona AC 11 surf AG1 M1.</t>
    </r>
    <r>
      <rPr>
        <sz val="10"/>
        <rFont val="Arial"/>
        <family val="2"/>
      </rPr>
      <t xml:space="preserve">
(OTU III st.6-03)
Nabava, transport i ugradnja habajućeg sloja od asfaltbetona AC 11 surf AG1 M1 u sloju debljine 4 cm, uključivo čišćenje podloge, nabava, transport i prskanje bitumenskom emulzijom prije izvedbe habajućeg sloja u količini od 0.30 kg/m</t>
    </r>
    <r>
      <rPr>
        <vertAlign val="superscript"/>
        <sz val="10"/>
        <rFont val="Arial"/>
        <family val="2"/>
      </rPr>
      <t>2, t</t>
    </r>
    <r>
      <rPr>
        <sz val="10"/>
        <rFont val="Arial"/>
        <family val="2"/>
      </rPr>
      <t>e sav ostali rad i materijal.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gornje površine ugrađenog sloja.</t>
    </r>
  </si>
  <si>
    <r>
      <rPr>
        <b/>
        <sz val="10"/>
        <rFont val="Arial"/>
        <family val="2"/>
      </rPr>
      <t>Cementna stabilizacija.</t>
    </r>
    <r>
      <rPr>
        <sz val="10"/>
        <rFont val="Arial"/>
        <family val="2"/>
      </rPr>
      <t xml:space="preserve">
(OTU III st.5-02)
Nabava svog materijala, doprema, razastiranje i izrada jednoslojne cementne stabilizacije tip B u debljini sloja cca 20 cm stupnja zbijenosti 98%, postojane na smrzavanje na mjestima većih oštećenja kolnika, propusta i drugog, a sve prema nalogu nadzornog inženjera uz upis u građevinski dnevnik.
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ugrađenog materijala u zbijenom stanju. </t>
    </r>
  </si>
  <si>
    <r>
      <rPr>
        <b/>
        <sz val="10"/>
        <rFont val="Arial"/>
        <family val="2"/>
      </rPr>
      <t>Betonski rubnjaci 18/24/30</t>
    </r>
    <r>
      <rPr>
        <sz val="10"/>
        <rFont val="Arial"/>
        <family val="2"/>
      </rPr>
      <t xml:space="preserve">
(OTU II st. 3-04.7.1)
Nabava svog materijala, transport i ugradnja betonskih rubnjaka  poprečnog presjeka 18/24/30cm na lepezama križanja i drugim mjestima malih radijusa na prethodno izvedenu podlogu od svježeg betona. uključivo sve predradnje (zasijecanje asfalta, uređenje ruba postojećeg kolnika i stranica rova, izvedbu podloge prema detaljima iz projekta i drugo), podložni beton klase čvrstoće C 12/15 v/c faktora &lt; 0,45, otporan na smrzavanje i soli za odrmrzavanje, te sav ostali rad i materijal.
Obračun po m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ugrađenog rubnjaka.</t>
    </r>
  </si>
  <si>
    <r>
      <rPr>
        <b/>
        <sz val="10"/>
        <rFont val="Arial"/>
        <family val="2"/>
      </rPr>
      <t>Betonski rubnjaci 18/24/100 i 18/240/100</t>
    </r>
    <r>
      <rPr>
        <sz val="10"/>
        <rFont val="Arial"/>
        <family val="2"/>
      </rPr>
      <t xml:space="preserve">
(OTU II st. 3-04.7.1)
Nabava svog materijala, transport i ugradnja betonskih rubnjaka  poprečnog presjeka 18/24/100 cm na podlogu od svježeg betona. uključivo sve predradnje (zasijecanje asfalta, uređenje ruba postojećeg kolnika i stranica rova, izvedbu podloge prema detaljima iz projekta i drugo), podložni beton klase čvrstoće C 12/15 v/c faktora &lt; 0,45, otporan na smrzavanje i soli za odrmrzavanje, te sav ostali rad i materijal.
Obračun po m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ugrađenog rubnjaka.</t>
    </r>
  </si>
  <si>
    <r>
      <rPr>
        <b/>
        <sz val="10"/>
        <rFont val="Arial"/>
        <family val="2"/>
      </rPr>
      <t>Izrada propusta.</t>
    </r>
    <r>
      <rPr>
        <sz val="10"/>
        <rFont val="Arial"/>
        <family val="2"/>
      </rPr>
      <t xml:space="preserve">
Nabava svog materijala, transport i izrada propusta polaganjem cijevi PE-KA315-SN8/12 (DN 315) na prethodno izvedenu posteljicu, uključivo sav rad osnovni i dodatni materijali (fazonski komadi, brtvila, obrada spojeva), pribor potreban za potpunu propisanu ugradnju i spajanje kanalizacijskih cijevi, te ispitivanje na vodonepropusnost i protočnost.
Obračun po m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izvedenog propusta. Fazonski komadi ne obračunavaju se posebno.</t>
    </r>
  </si>
  <si>
    <r>
      <rPr>
        <b/>
        <sz val="10"/>
        <rFont val="Arial"/>
        <family val="2"/>
      </rPr>
      <t>Utovar i odvoz na deponiju</t>
    </r>
    <r>
      <rPr>
        <sz val="10"/>
        <rFont val="Arial"/>
        <family val="2"/>
      </rPr>
      <t xml:space="preserve"> materijala iz iskopa preostalog nakon zatrpavanja rovova, jama i slično uključivo koeficijent rastresitosti, grubo planiranje na deponiju i sav ostali rad.
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 zbijenom stanju.</t>
    </r>
  </si>
  <si>
    <r>
      <rPr>
        <b/>
        <sz val="10"/>
        <rFont val="Arial"/>
        <family val="2"/>
      </rPr>
      <t>Iskop bankina i kofera.</t>
    </r>
    <r>
      <rPr>
        <sz val="10"/>
        <rFont val="Arial"/>
        <family val="2"/>
      </rPr>
      <t xml:space="preserve">
(OTU II st. 3.-04.1.)
Strojni iskop rova u materijalu C kategorije za izradu i uređenje kofera i bankina, uključivo zaštita iskopa, čišćenje i uređenje terena u zoni bankine, utovar i odvoz na deponiju materijala iz iskopa.
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 sraslom stanju.</t>
    </r>
  </si>
  <si>
    <r>
      <rPr>
        <b/>
        <sz val="10"/>
        <rFont val="Arial"/>
        <family val="2"/>
      </rPr>
      <t>Iskop rova.</t>
    </r>
    <r>
      <rPr>
        <sz val="10"/>
        <rFont val="Arial"/>
        <family val="2"/>
      </rPr>
      <t xml:space="preserve">
(OTU II st. 3.-04.1.)
Strojni i ručni iskop rova u materijalu C kategorije za propuste do dubine cca 110 cm, uključivo zaštita iskopa (razupiranje, odvodnja, zbijanje), odlaganje iskopanog materijala na propisanu udaljenost i privremeno deponiranje.
Obračun po 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u sraslom stanju.</t>
    </r>
  </si>
  <si>
    <r>
      <rPr>
        <b/>
        <sz val="10"/>
        <rFont val="Arial"/>
        <family val="2"/>
      </rPr>
      <t>Iskop i profiliranje odvodnih kanala.</t>
    </r>
    <r>
      <rPr>
        <sz val="10"/>
        <rFont val="Arial"/>
        <family val="2"/>
      </rPr>
      <t xml:space="preserve">
(OTU II st. 3.-04.1.)
Strojni iskop rova u materijalu C kategorije za odvodni kanal i profiliranje kanala, uključivo zaštita iskopa, čišćenje i uređenje terena u zoni kanala, utovar i odvoz na deponiju.
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 sraslom stanju.</t>
    </r>
  </si>
  <si>
    <r>
      <rPr>
        <b/>
        <sz val="10"/>
        <rFont val="Arial"/>
        <family val="2"/>
      </rPr>
      <t>Iskolčenje trase i snimak izvedenog stanja.</t>
    </r>
    <r>
      <rPr>
        <sz val="10"/>
        <rFont val="Arial"/>
        <family val="2"/>
      </rPr>
      <t xml:space="preserve">
(OTU I st.1-02.1)
Stavka obuhvaća sav rad i materijal na održavanju točaka operativnog poligona i repera, rad na iskolčenju trase prometnice, križanja i svih njenih sastavnih dijelova uključujući instalacije; sva mjerenja u vezi prijenosa podataka iz projekta na teren i obrnuto; postavljanje i održavanje iskolčenih oznaka i ploča s oznakama stacionaža na terenu od početka radova do predaje svih radova investitoru te izrada snimka izvedenog stanja.
Obračun po m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osi trase ceste i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ceste i kanala.</t>
    </r>
  </si>
  <si>
    <t>T.D. 16-01</t>
  </si>
  <si>
    <t>PDV:</t>
  </si>
  <si>
    <t>SVEUKUPNO S PDV-om:</t>
  </si>
  <si>
    <t>SVEUKUPNO:</t>
  </si>
  <si>
    <t xml:space="preserve">OPĆA NAPOMENA: </t>
  </si>
  <si>
    <t>U jediničnu cijenu svake stavke obvezno uključiti sve mjere osiguranja prolaznika, radnika i okolnih građevina za vrijeme trajanja radova, svu potrebnu skelu, sva potrebna premještanja postojećih instalacija i dovođenje istih u prvobitno stanje po završetku radova, sve transporte materijala preostalog od rušenja, deponiranje na gradilišnoj deponiji, utovar i odvoz na gradsku deponiju koju odredi investitor, odnosno sortiranje i deponiranje na mjesto koje odredi investitor za eventualnu ponovnu ugradnju; sve utovare i odvoze materijala iz iskopa na deponiju koju odredi investitor udaljenosti do 15 km, rad strojeva i ljudi, sva potrebna razupiranja, osiguranja iskopa od urušavanja, crpljenja vode, koeficijente rastresitosti (svi obračuni vršiti će se u sraslom / zbijenom stanju), takse za deponij, nabave i dopreme materijala, razastiranja, zbijanja, valjanja i slično; podmetače za točan položaj armature, paljenu žicu, skele i prilaze; sve nabave osnovnog i pomoćnog materijala, fazonskih komada (neće se posebno obračunavati) transporte do gradilišta, horizontalne i vertikalne transporte na gradilištu, sav potreban rad, osnovni i pomoćni materijal, pomoćne radnje, razne pripomoći instalaterima i sl.; sva ispitivanja i nabavu atestne dokumentacije na hrvatskom jeziku, izradu dokumentacije izvedenog stanja u tri primjerka; sva čišćenja u tijeku i nakon završetka radova, a sve do potpune funkcionalne gotovosti svake pojedine stavke i troškovnika u cjelini - ako opisom stavke nije drugačije određeno.</t>
  </si>
  <si>
    <t>Sanacija Industrijske ceste (odvojak) od 0+000 do 0+280 i dio Vučakovečke ulice od 1+010 do 1+230 u Ivanić Gradu</t>
  </si>
  <si>
    <t>TROŠKOVNIK I. faza</t>
  </si>
  <si>
    <t>Industrijska cesta (odvojak)
i dio Vučakovečka ulica</t>
  </si>
</sst>
</file>

<file path=xl/styles.xml><?xml version="1.0" encoding="utf-8"?>
<styleSheet xmlns="http://schemas.openxmlformats.org/spreadsheetml/2006/main">
  <numFmts count="7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in&quot;\ #,##0;\-&quot;Din&quot;\ #,##0"/>
    <numFmt numFmtId="173" formatCode="&quot;Din&quot;\ #,##0;[Red]\-&quot;Din&quot;\ #,##0"/>
    <numFmt numFmtId="174" formatCode="&quot;Din&quot;\ #,##0.00;\-&quot;Din&quot;\ #,##0.00"/>
    <numFmt numFmtId="175" formatCode="&quot;Din&quot;\ #,##0.00;[Red]\-&quot;Din&quot;\ #,##0.00"/>
    <numFmt numFmtId="176" formatCode="_-&quot;Din&quot;\ * #,##0_-;\-&quot;Din&quot;\ * #,##0_-;_-&quot;Din&quot;\ * &quot;-&quot;_-;_-@_-"/>
    <numFmt numFmtId="177" formatCode="_-&quot;Din&quot;\ * #,##0.00_-;\-&quot;Din&quot;\ * #,##0.00_-;_-&quot;Din&quot;\ * &quot;-&quot;??_-;_-@_-"/>
    <numFmt numFmtId="178" formatCode="&quot;kn&quot;\ #,##0;\-&quot;kn&quot;\ #,##0"/>
    <numFmt numFmtId="179" formatCode="&quot;kn&quot;\ #,##0;[Red]\-&quot;kn&quot;\ #,##0"/>
    <numFmt numFmtId="180" formatCode="&quot;kn&quot;\ #,##0.00;\-&quot;kn&quot;\ #,##0.00"/>
    <numFmt numFmtId="181" formatCode="&quot;kn&quot;\ #,##0.00;[Red]\-&quot;kn&quot;\ #,##0.00"/>
    <numFmt numFmtId="182" formatCode="_-&quot;kn&quot;\ * #,##0_-;\-&quot;kn&quot;\ * #,##0_-;_-&quot;kn&quot;\ * &quot;-&quot;_-;_-@_-"/>
    <numFmt numFmtId="183" formatCode="_-&quot;kn&quot;\ * #,##0.00_-;\-&quot;kn&quot;\ * #,##0.00_-;_-&quot;kn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Ł&quot;#,##0;\-&quot;Ł&quot;#,##0"/>
    <numFmt numFmtId="193" formatCode="&quot;Ł&quot;#,##0;[Red]\-&quot;Ł&quot;#,##0"/>
    <numFmt numFmtId="194" formatCode="&quot;Ł&quot;#,##0.00;\-&quot;Ł&quot;#,##0.00"/>
    <numFmt numFmtId="195" formatCode="&quot;Ł&quot;#,##0.00;[Red]\-&quot;Ł&quot;#,##0.00"/>
    <numFmt numFmtId="196" formatCode="_-&quot;Ł&quot;* #,##0_-;\-&quot;Ł&quot;* #,##0_-;_-&quot;Ł&quot;* &quot;-&quot;_-;_-@_-"/>
    <numFmt numFmtId="197" formatCode="_-&quot;Ł&quot;* #,##0.00_-;\-&quot;Ł&quot;* #,##0.00_-;_-&quot;Ł&quot;* &quot;-&quot;??_-;_-@_-"/>
    <numFmt numFmtId="198" formatCode="0.0"/>
    <numFmt numFmtId="199" formatCode="_-* #,##0.0_-;\-* #,##0.0_-;_-* &quot;-&quot;??_-;_-@_-"/>
    <numFmt numFmtId="200" formatCode="_-* #,##0_-;\-* #,##0_-;_-* &quot;-&quot;??_-;_-@_-"/>
    <numFmt numFmtId="201" formatCode="0.00_ ;\-0.00\ "/>
    <numFmt numFmtId="202" formatCode="0.0_ ;\-0.0\ "/>
    <numFmt numFmtId="203" formatCode="0_ ;\-0\ "/>
    <numFmt numFmtId="204" formatCode="00000"/>
    <numFmt numFmtId="205" formatCode="0.000"/>
    <numFmt numFmtId="206" formatCode="#,##0.00_ ;\-#,##0.00\ "/>
    <numFmt numFmtId="207" formatCode="_-* #,##0.000_-;\-* #,##0.000_-;_-* &quot;-&quot;??_-;_-@_-"/>
    <numFmt numFmtId="208" formatCode="#,##0.000"/>
    <numFmt numFmtId="209" formatCode="#,##0.0_ ;\-#,##0.0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_ ;\-#,##0\ "/>
    <numFmt numFmtId="215" formatCode="#,##0.00\ &quot;kn&quot;"/>
    <numFmt numFmtId="216" formatCode="#,##0.00;#,##0.00;&quot;&quot;"/>
    <numFmt numFmtId="217" formatCode="#,##0.00;\-#,##0.00;&quot;&quot;"/>
    <numFmt numFmtId="218" formatCode="0.00;[Red]0.00"/>
    <numFmt numFmtId="219" formatCode="#,##0\ &quot;kn&quot;"/>
    <numFmt numFmtId="220" formatCode="00000\-0000"/>
    <numFmt numFmtId="221" formatCode="_-* #,##0.00_-;\-* #,##0.00_-;_-* \-??_-;_-@_-"/>
    <numFmt numFmtId="222" formatCode="#,##0.00\ ;[Red]\-#,##0.00\ "/>
    <numFmt numFmtId="223" formatCode="#,##0.00&quot;      &quot;;\-#,##0.00&quot;      &quot;;&quot; -&quot;#&quot;      &quot;;@\ "/>
    <numFmt numFmtId="224" formatCode="0&quot;.&quot;"/>
    <numFmt numFmtId="225" formatCode="#,##0.00\ _k_n"/>
  </numFmts>
  <fonts count="63">
    <font>
      <sz val="11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vertAlign val="superscript"/>
      <sz val="10"/>
      <name val="Arial CE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12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1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 CE"/>
      <family val="0"/>
    </font>
    <font>
      <sz val="8"/>
      <color indexed="8"/>
      <name val="Arial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1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 CE"/>
      <family val="0"/>
    </font>
    <font>
      <sz val="8"/>
      <color theme="1"/>
      <name val="Arial"/>
      <family val="2"/>
    </font>
    <font>
      <b/>
      <sz val="10"/>
      <color theme="1"/>
      <name val="Arial CE"/>
      <family val="0"/>
    </font>
    <font>
      <sz val="10"/>
      <color theme="1"/>
      <name val="Arial CE"/>
      <family val="0"/>
    </font>
    <font>
      <sz val="11"/>
      <color theme="1"/>
      <name val="Arial CE"/>
      <family val="0"/>
    </font>
    <font>
      <b/>
      <sz val="12"/>
      <color theme="1"/>
      <name val="Arial CE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4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3" borderId="0" applyNumberFormat="0" applyBorder="0" applyAlignment="0" applyProtection="0"/>
    <xf numFmtId="0" fontId="0" fillId="12" borderId="1" applyNumberFormat="0" applyFont="0" applyAlignment="0" applyProtection="0"/>
    <xf numFmtId="0" fontId="2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2" applyNumberFormat="0" applyAlignment="0" applyProtection="0"/>
    <xf numFmtId="0" fontId="30" fillId="18" borderId="3" applyNumberFormat="0" applyAlignment="0" applyProtection="0"/>
    <xf numFmtId="0" fontId="5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2" fillId="2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" borderId="3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justify" vertical="top" wrapText="1"/>
    </xf>
    <xf numFmtId="4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9" borderId="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NumberFormat="1" applyFont="1" applyFill="1" applyBorder="1" applyAlignment="1">
      <alignment horizontal="justify" vertical="top" wrapText="1"/>
    </xf>
    <xf numFmtId="215" fontId="8" fillId="0" borderId="0" xfId="63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Alignment="1">
      <alignment horizontal="right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15" fillId="0" borderId="0" xfId="0" applyNumberFormat="1" applyFont="1" applyAlignment="1" applyProtection="1">
      <alignment horizontal="center"/>
      <protection/>
    </xf>
    <xf numFmtId="49" fontId="14" fillId="9" borderId="0" xfId="0" applyNumberFormat="1" applyFont="1" applyFill="1" applyBorder="1" applyAlignment="1">
      <alignment horizontal="justify" vertical="top" wrapText="1"/>
    </xf>
    <xf numFmtId="49" fontId="8" fillId="0" borderId="0" xfId="0" applyNumberFormat="1" applyFont="1" applyFill="1" applyBorder="1" applyAlignment="1">
      <alignment horizontal="justify" vertical="top" wrapText="1"/>
    </xf>
    <xf numFmtId="49" fontId="14" fillId="0" borderId="10" xfId="0" applyNumberFormat="1" applyFont="1" applyBorder="1" applyAlignment="1">
      <alignment horizontal="justify" vertical="top" wrapText="1"/>
    </xf>
    <xf numFmtId="49" fontId="14" fillId="0" borderId="0" xfId="0" applyNumberFormat="1" applyFont="1" applyFill="1" applyBorder="1" applyAlignment="1">
      <alignment horizontal="justify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justify" vertical="justify" wrapText="1"/>
    </xf>
    <xf numFmtId="49" fontId="19" fillId="0" borderId="0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left" vertical="top" wrapText="1"/>
    </xf>
    <xf numFmtId="0" fontId="15" fillId="0" borderId="0" xfId="0" applyFont="1" applyAlignment="1">
      <alignment/>
    </xf>
    <xf numFmtId="49" fontId="8" fillId="0" borderId="0" xfId="0" applyNumberFormat="1" applyFont="1" applyAlignment="1">
      <alignment horizontal="left" vertical="top" wrapText="1"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49" fontId="13" fillId="0" borderId="11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25" fontId="4" fillId="9" borderId="0" xfId="63" applyNumberFormat="1" applyFont="1" applyFill="1" applyBorder="1" applyAlignment="1">
      <alignment horizontal="right" wrapText="1"/>
    </xf>
    <xf numFmtId="225" fontId="5" fillId="0" borderId="0" xfId="63" applyNumberFormat="1" applyFont="1" applyBorder="1" applyAlignment="1">
      <alignment horizontal="right" wrapText="1"/>
    </xf>
    <xf numFmtId="225" fontId="5" fillId="0" borderId="10" xfId="63" applyNumberFormat="1" applyFont="1" applyBorder="1" applyAlignment="1">
      <alignment horizontal="right" wrapText="1"/>
    </xf>
    <xf numFmtId="225" fontId="5" fillId="0" borderId="0" xfId="63" applyNumberFormat="1" applyFont="1" applyBorder="1" applyAlignment="1">
      <alignment horizontal="right" vertical="top" wrapText="1"/>
    </xf>
    <xf numFmtId="225" fontId="5" fillId="0" borderId="0" xfId="63" applyNumberFormat="1" applyFont="1" applyBorder="1" applyAlignment="1">
      <alignment horizontal="right"/>
    </xf>
    <xf numFmtId="225" fontId="4" fillId="0" borderId="0" xfId="63" applyNumberFormat="1" applyFont="1" applyBorder="1" applyAlignment="1">
      <alignment horizontal="right"/>
    </xf>
    <xf numFmtId="225" fontId="5" fillId="0" borderId="0" xfId="63" applyNumberFormat="1" applyFont="1" applyFill="1" applyBorder="1" applyAlignment="1">
      <alignment horizontal="right" wrapText="1"/>
    </xf>
    <xf numFmtId="225" fontId="13" fillId="0" borderId="10" xfId="63" applyNumberFormat="1" applyFont="1" applyBorder="1" applyAlignment="1">
      <alignment horizontal="right" vertical="center"/>
    </xf>
    <xf numFmtId="225" fontId="5" fillId="0" borderId="0" xfId="63" applyNumberFormat="1" applyFont="1" applyAlignment="1">
      <alignment horizontal="right"/>
    </xf>
    <xf numFmtId="225" fontId="5" fillId="0" borderId="0" xfId="63" applyNumberFormat="1" applyFont="1" applyFill="1" applyBorder="1" applyAlignment="1">
      <alignment horizontal="right"/>
    </xf>
    <xf numFmtId="225" fontId="0" fillId="0" borderId="0" xfId="63" applyNumberFormat="1" applyFont="1" applyFill="1" applyBorder="1" applyAlignment="1">
      <alignment/>
    </xf>
    <xf numFmtId="225" fontId="0" fillId="0" borderId="0" xfId="63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right"/>
      <protection/>
    </xf>
    <xf numFmtId="49" fontId="20" fillId="0" borderId="13" xfId="0" applyNumberFormat="1" applyFont="1" applyFill="1" applyBorder="1" applyAlignment="1" applyProtection="1">
      <alignment horizontal="right" vertical="top" wrapText="1"/>
      <protection/>
    </xf>
    <xf numFmtId="49" fontId="21" fillId="0" borderId="11" xfId="0" applyNumberFormat="1" applyFont="1" applyFill="1" applyBorder="1" applyAlignment="1" applyProtection="1">
      <alignment horizontal="right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9" borderId="14" xfId="0" applyNumberFormat="1" applyFont="1" applyFill="1" applyBorder="1" applyAlignment="1">
      <alignment horizontal="center" vertical="top" wrapText="1"/>
    </xf>
    <xf numFmtId="225" fontId="4" fillId="9" borderId="15" xfId="63" applyNumberFormat="1" applyFont="1" applyFill="1" applyBorder="1" applyAlignment="1">
      <alignment horizontal="right" wrapText="1"/>
    </xf>
    <xf numFmtId="49" fontId="5" fillId="0" borderId="14" xfId="0" applyNumberFormat="1" applyFont="1" applyBorder="1" applyAlignment="1">
      <alignment horizontal="center" vertical="top" wrapText="1"/>
    </xf>
    <xf numFmtId="225" fontId="5" fillId="0" borderId="15" xfId="63" applyNumberFormat="1" applyFont="1" applyBorder="1" applyAlignment="1">
      <alignment horizontal="right" wrapText="1"/>
    </xf>
    <xf numFmtId="49" fontId="5" fillId="0" borderId="14" xfId="0" applyNumberFormat="1" applyFont="1" applyBorder="1" applyAlignment="1">
      <alignment horizontal="right" vertical="top" wrapText="1"/>
    </xf>
    <xf numFmtId="49" fontId="5" fillId="0" borderId="14" xfId="0" applyNumberFormat="1" applyFont="1" applyFill="1" applyBorder="1" applyAlignment="1">
      <alignment horizontal="right" vertical="top" wrapText="1"/>
    </xf>
    <xf numFmtId="225" fontId="4" fillId="0" borderId="13" xfId="63" applyNumberFormat="1" applyFont="1" applyFill="1" applyBorder="1" applyAlignment="1">
      <alignment horizontal="right" wrapText="1"/>
    </xf>
    <xf numFmtId="49" fontId="4" fillId="9" borderId="14" xfId="0" applyNumberFormat="1" applyFont="1" applyFill="1" applyBorder="1" applyAlignment="1">
      <alignment horizontal="right" vertical="top" wrapText="1"/>
    </xf>
    <xf numFmtId="225" fontId="5" fillId="0" borderId="15" xfId="0" applyNumberFormat="1" applyFont="1" applyBorder="1" applyAlignment="1">
      <alignment horizontal="right" vertical="top" wrapText="1"/>
    </xf>
    <xf numFmtId="225" fontId="5" fillId="0" borderId="15" xfId="63" applyNumberFormat="1" applyFont="1" applyBorder="1" applyAlignment="1">
      <alignment horizontal="right"/>
    </xf>
    <xf numFmtId="49" fontId="15" fillId="0" borderId="0" xfId="0" applyNumberFormat="1" applyFont="1" applyBorder="1" applyAlignment="1" applyProtection="1">
      <alignment horizontal="center"/>
      <protection/>
    </xf>
    <xf numFmtId="0" fontId="15" fillId="0" borderId="0" xfId="0" applyNumberFormat="1" applyFont="1" applyBorder="1" applyAlignment="1" applyProtection="1">
      <alignment horizontal="justify" vertical="top" wrapText="1"/>
      <protection/>
    </xf>
    <xf numFmtId="49" fontId="4" fillId="0" borderId="14" xfId="0" applyNumberFormat="1" applyFont="1" applyBorder="1" applyAlignment="1">
      <alignment horizontal="right" vertical="top" wrapText="1"/>
    </xf>
    <xf numFmtId="225" fontId="4" fillId="0" borderId="15" xfId="63" applyNumberFormat="1" applyFont="1" applyBorder="1" applyAlignment="1">
      <alignment horizontal="right"/>
    </xf>
    <xf numFmtId="225" fontId="5" fillId="0" borderId="15" xfId="63" applyNumberFormat="1" applyFont="1" applyFill="1" applyBorder="1" applyAlignment="1">
      <alignment horizontal="right" wrapText="1"/>
    </xf>
    <xf numFmtId="225" fontId="13" fillId="0" borderId="13" xfId="63" applyNumberFormat="1" applyFont="1" applyFill="1" applyBorder="1" applyAlignment="1">
      <alignment horizontal="right" vertical="center" wrapText="1"/>
    </xf>
    <xf numFmtId="49" fontId="22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center"/>
    </xf>
    <xf numFmtId="225" fontId="0" fillId="0" borderId="0" xfId="63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49" fontId="1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225" fontId="4" fillId="0" borderId="0" xfId="63" applyNumberFormat="1" applyFont="1" applyBorder="1" applyAlignment="1">
      <alignment horizontal="right" wrapText="1"/>
    </xf>
    <xf numFmtId="225" fontId="4" fillId="0" borderId="15" xfId="63" applyNumberFormat="1" applyFont="1" applyBorder="1" applyAlignment="1">
      <alignment horizontal="right" wrapText="1"/>
    </xf>
    <xf numFmtId="225" fontId="4" fillId="9" borderId="0" xfId="63" applyNumberFormat="1" applyFont="1" applyFill="1" applyBorder="1" applyAlignment="1">
      <alignment horizontal="center" wrapText="1"/>
    </xf>
    <xf numFmtId="225" fontId="0" fillId="0" borderId="0" xfId="63" applyNumberFormat="1" applyFont="1" applyBorder="1" applyAlignment="1">
      <alignment wrapText="1"/>
    </xf>
    <xf numFmtId="4" fontId="0" fillId="0" borderId="0" xfId="0" applyNumberFormat="1" applyFont="1" applyAlignment="1">
      <alignment/>
    </xf>
    <xf numFmtId="49" fontId="14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225" fontId="0" fillId="0" borderId="0" xfId="0" applyNumberFormat="1" applyFont="1" applyAlignment="1">
      <alignment/>
    </xf>
    <xf numFmtId="0" fontId="23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top" wrapText="1"/>
    </xf>
    <xf numFmtId="4" fontId="20" fillId="0" borderId="17" xfId="0" applyNumberFormat="1" applyFont="1" applyFill="1" applyBorder="1" applyAlignment="1" applyProtection="1">
      <alignment horizontal="right" vertical="center" wrapText="1"/>
      <protection/>
    </xf>
    <xf numFmtId="225" fontId="0" fillId="0" borderId="15" xfId="63" applyNumberFormat="1" applyFont="1" applyBorder="1" applyAlignment="1">
      <alignment horizontal="right" wrapText="1"/>
    </xf>
    <xf numFmtId="225" fontId="0" fillId="0" borderId="0" xfId="0" applyNumberFormat="1" applyFont="1" applyAlignment="1">
      <alignment horizontal="right"/>
    </xf>
    <xf numFmtId="49" fontId="19" fillId="0" borderId="10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49" fontId="21" fillId="0" borderId="14" xfId="0" applyNumberFormat="1" applyFont="1" applyFill="1" applyBorder="1" applyAlignment="1" applyProtection="1">
      <alignment horizontal="right"/>
      <protection/>
    </xf>
    <xf numFmtId="49" fontId="22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right" vertical="top" wrapText="1"/>
      <protection/>
    </xf>
    <xf numFmtId="49" fontId="20" fillId="0" borderId="0" xfId="0" applyNumberFormat="1" applyFont="1" applyFill="1" applyBorder="1" applyAlignment="1" applyProtection="1">
      <alignment horizontal="left" vertical="top" wrapText="1"/>
      <protection/>
    </xf>
    <xf numFmtId="4" fontId="20" fillId="0" borderId="15" xfId="0" applyNumberFormat="1" applyFont="1" applyFill="1" applyBorder="1" applyAlignment="1" applyProtection="1">
      <alignment horizontal="right" vertical="center" wrapText="1"/>
      <protection/>
    </xf>
    <xf numFmtId="49" fontId="5" fillId="0" borderId="12" xfId="0" applyNumberFormat="1" applyFont="1" applyBorder="1" applyAlignment="1">
      <alignment horizontal="right" vertical="top" wrapText="1"/>
    </xf>
    <xf numFmtId="0" fontId="8" fillId="0" borderId="18" xfId="0" applyNumberFormat="1" applyFont="1" applyBorder="1" applyAlignment="1">
      <alignment horizontal="justify" vertical="top" wrapText="1"/>
    </xf>
    <xf numFmtId="0" fontId="5" fillId="0" borderId="18" xfId="0" applyFont="1" applyBorder="1" applyAlignment="1">
      <alignment horizontal="center" wrapText="1"/>
    </xf>
    <xf numFmtId="225" fontId="5" fillId="0" borderId="18" xfId="63" applyNumberFormat="1" applyFont="1" applyBorder="1" applyAlignment="1">
      <alignment horizontal="right" wrapText="1"/>
    </xf>
    <xf numFmtId="225" fontId="5" fillId="0" borderId="16" xfId="63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 vertical="top" wrapText="1"/>
    </xf>
    <xf numFmtId="49" fontId="5" fillId="0" borderId="12" xfId="0" applyNumberFormat="1" applyFont="1" applyFill="1" applyBorder="1" applyAlignment="1">
      <alignment horizontal="right" vertical="top" wrapText="1"/>
    </xf>
    <xf numFmtId="0" fontId="8" fillId="0" borderId="18" xfId="0" applyFont="1" applyFill="1" applyBorder="1" applyAlignment="1">
      <alignment horizontal="justify" vertical="top" wrapText="1"/>
    </xf>
    <xf numFmtId="225" fontId="57" fillId="0" borderId="0" xfId="63" applyNumberFormat="1" applyFont="1" applyBorder="1" applyAlignment="1">
      <alignment horizontal="right" wrapText="1"/>
    </xf>
    <xf numFmtId="49" fontId="20" fillId="0" borderId="17" xfId="0" applyNumberFormat="1" applyFont="1" applyFill="1" applyBorder="1" applyAlignment="1" applyProtection="1">
      <alignment horizontal="left" vertical="top" wrapText="1"/>
      <protection/>
    </xf>
    <xf numFmtId="49" fontId="20" fillId="0" borderId="19" xfId="0" applyNumberFormat="1" applyFont="1" applyFill="1" applyBorder="1" applyAlignment="1" applyProtection="1">
      <alignment horizontal="left" vertical="top" wrapText="1"/>
      <protection/>
    </xf>
    <xf numFmtId="0" fontId="24" fillId="0" borderId="14" xfId="0" applyNumberFormat="1" applyFont="1" applyFill="1" applyBorder="1" applyAlignment="1" applyProtection="1">
      <alignment horizontal="justify" vertical="top" wrapText="1"/>
      <protection/>
    </xf>
    <xf numFmtId="0" fontId="24" fillId="0" borderId="0" xfId="0" applyNumberFormat="1" applyFont="1" applyFill="1" applyBorder="1" applyAlignment="1" applyProtection="1">
      <alignment horizontal="justify" vertical="top" wrapText="1"/>
      <protection/>
    </xf>
    <xf numFmtId="0" fontId="24" fillId="0" borderId="15" xfId="0" applyNumberFormat="1" applyFont="1" applyFill="1" applyBorder="1" applyAlignment="1" applyProtection="1">
      <alignment horizontal="justify" vertical="top" wrapText="1"/>
      <protection/>
    </xf>
    <xf numFmtId="0" fontId="25" fillId="0" borderId="14" xfId="0" applyNumberFormat="1" applyFont="1" applyFill="1" applyBorder="1" applyAlignment="1" applyProtection="1">
      <alignment horizontal="justify" vertical="top" wrapText="1"/>
      <protection/>
    </xf>
    <xf numFmtId="0" fontId="25" fillId="0" borderId="0" xfId="0" applyNumberFormat="1" applyFont="1" applyFill="1" applyBorder="1" applyAlignment="1" applyProtection="1">
      <alignment horizontal="justify" vertical="top" wrapText="1"/>
      <protection/>
    </xf>
    <xf numFmtId="0" fontId="25" fillId="0" borderId="15" xfId="0" applyNumberFormat="1" applyFont="1" applyFill="1" applyBorder="1" applyAlignment="1" applyProtection="1">
      <alignment horizontal="justify" vertical="top" wrapText="1"/>
      <protection/>
    </xf>
    <xf numFmtId="49" fontId="58" fillId="0" borderId="0" xfId="0" applyNumberFormat="1" applyFont="1" applyFill="1" applyBorder="1" applyAlignment="1" applyProtection="1">
      <alignment horizontal="left" vertical="top" wrapText="1"/>
      <protection/>
    </xf>
    <xf numFmtId="206" fontId="59" fillId="9" borderId="0" xfId="63" applyNumberFormat="1" applyFont="1" applyFill="1" applyBorder="1" applyAlignment="1">
      <alignment horizontal="right" wrapText="1"/>
    </xf>
    <xf numFmtId="206" fontId="60" fillId="0" borderId="0" xfId="63" applyNumberFormat="1" applyFont="1" applyBorder="1" applyAlignment="1">
      <alignment horizontal="right" wrapText="1"/>
    </xf>
    <xf numFmtId="4" fontId="60" fillId="0" borderId="0" xfId="63" applyNumberFormat="1" applyFont="1" applyBorder="1" applyAlignment="1">
      <alignment horizontal="right" wrapText="1"/>
    </xf>
    <xf numFmtId="4" fontId="60" fillId="0" borderId="0" xfId="63" applyNumberFormat="1" applyFont="1" applyFill="1" applyBorder="1" applyAlignment="1">
      <alignment horizontal="right" wrapText="1"/>
    </xf>
    <xf numFmtId="4" fontId="60" fillId="0" borderId="18" xfId="63" applyNumberFormat="1" applyFont="1" applyFill="1" applyBorder="1" applyAlignment="1">
      <alignment horizontal="right" wrapText="1"/>
    </xf>
    <xf numFmtId="4" fontId="60" fillId="0" borderId="0" xfId="63" applyNumberFormat="1" applyFont="1" applyBorder="1" applyAlignment="1">
      <alignment horizontal="center" wrapText="1"/>
    </xf>
    <xf numFmtId="1" fontId="60" fillId="0" borderId="0" xfId="63" applyNumberFormat="1" applyFont="1" applyBorder="1" applyAlignment="1">
      <alignment horizontal="right" wrapText="1"/>
    </xf>
    <xf numFmtId="4" fontId="60" fillId="0" borderId="10" xfId="63" applyNumberFormat="1" applyFont="1" applyBorder="1" applyAlignment="1">
      <alignment horizontal="center" wrapText="1"/>
    </xf>
    <xf numFmtId="206" fontId="60" fillId="0" borderId="0" xfId="63" applyNumberFormat="1" applyFont="1" applyBorder="1" applyAlignment="1">
      <alignment horizontal="center" wrapText="1"/>
    </xf>
    <xf numFmtId="4" fontId="60" fillId="0" borderId="0" xfId="63" applyNumberFormat="1" applyFont="1" applyBorder="1" applyAlignment="1">
      <alignment horizontal="right"/>
    </xf>
    <xf numFmtId="206" fontId="59" fillId="0" borderId="0" xfId="63" applyNumberFormat="1" applyFont="1" applyBorder="1" applyAlignment="1">
      <alignment horizontal="center" wrapText="1"/>
    </xf>
    <xf numFmtId="206" fontId="59" fillId="9" borderId="0" xfId="63" applyNumberFormat="1" applyFont="1" applyFill="1" applyBorder="1" applyAlignment="1">
      <alignment horizontal="center" wrapText="1"/>
    </xf>
    <xf numFmtId="3" fontId="60" fillId="0" borderId="0" xfId="63" applyNumberFormat="1" applyFont="1" applyBorder="1" applyAlignment="1">
      <alignment horizontal="right" wrapText="1"/>
    </xf>
    <xf numFmtId="3" fontId="60" fillId="0" borderId="18" xfId="63" applyNumberFormat="1" applyFont="1" applyBorder="1" applyAlignment="1">
      <alignment horizontal="right" wrapText="1"/>
    </xf>
    <xf numFmtId="206" fontId="61" fillId="0" borderId="0" xfId="63" applyNumberFormat="1" applyFont="1" applyBorder="1" applyAlignment="1">
      <alignment wrapText="1"/>
    </xf>
    <xf numFmtId="206" fontId="59" fillId="0" borderId="0" xfId="63" applyNumberFormat="1" applyFont="1" applyBorder="1" applyAlignment="1">
      <alignment horizontal="right"/>
    </xf>
    <xf numFmtId="206" fontId="59" fillId="0" borderId="10" xfId="63" applyNumberFormat="1" applyFont="1" applyBorder="1" applyAlignment="1">
      <alignment horizontal="center" wrapText="1"/>
    </xf>
    <xf numFmtId="206" fontId="61" fillId="0" borderId="0" xfId="63" applyNumberFormat="1" applyFont="1" applyBorder="1" applyAlignment="1">
      <alignment horizontal="right"/>
    </xf>
    <xf numFmtId="206" fontId="62" fillId="0" borderId="10" xfId="63" applyNumberFormat="1" applyFont="1" applyBorder="1" applyAlignment="1">
      <alignment horizontal="right" vertical="center"/>
    </xf>
    <xf numFmtId="0" fontId="61" fillId="0" borderId="0" xfId="0" applyFont="1" applyAlignment="1">
      <alignment/>
    </xf>
    <xf numFmtId="206" fontId="60" fillId="0" borderId="0" xfId="63" applyNumberFormat="1" applyFont="1" applyAlignment="1">
      <alignment horizontal="right"/>
    </xf>
    <xf numFmtId="206" fontId="60" fillId="0" borderId="0" xfId="63" applyNumberFormat="1" applyFont="1" applyFill="1" applyBorder="1" applyAlignment="1">
      <alignment horizontal="right"/>
    </xf>
    <xf numFmtId="206" fontId="61" fillId="0" borderId="0" xfId="63" applyNumberFormat="1" applyFont="1" applyFill="1" applyBorder="1" applyAlignment="1">
      <alignment horizontal="right"/>
    </xf>
    <xf numFmtId="206" fontId="61" fillId="0" borderId="0" xfId="63" applyNumberFormat="1" applyFont="1" applyFill="1" applyBorder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2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47"/>
  <sheetViews>
    <sheetView tabSelected="1" view="pageBreakPreview" zoomScaleSheetLayoutView="100" workbookViewId="0" topLeftCell="A1">
      <selection activeCell="B10" sqref="B10"/>
    </sheetView>
  </sheetViews>
  <sheetFormatPr defaultColWidth="8.796875" defaultRowHeight="14.25"/>
  <cols>
    <col min="1" max="1" width="4.09765625" style="29" customWidth="1"/>
    <col min="2" max="2" width="45.19921875" style="41" customWidth="1"/>
    <col min="3" max="3" width="8.8984375" style="29" customWidth="1"/>
    <col min="4" max="4" width="8" style="152" customWidth="1"/>
    <col min="5" max="5" width="8.69921875" style="57" customWidth="1"/>
    <col min="6" max="6" width="15.09765625" style="58" customWidth="1"/>
    <col min="7" max="7" width="12.5" style="28" bestFit="1" customWidth="1"/>
    <col min="8" max="8" width="9" style="28" customWidth="1"/>
    <col min="9" max="16384" width="9" style="99" customWidth="1"/>
  </cols>
  <sheetData>
    <row r="1" spans="1:13" s="60" customFormat="1" ht="24" customHeight="1">
      <c r="A1" s="63"/>
      <c r="B1" s="64" t="s">
        <v>139</v>
      </c>
      <c r="C1" s="62" t="s">
        <v>105</v>
      </c>
      <c r="D1" s="120" t="s">
        <v>108</v>
      </c>
      <c r="E1" s="120"/>
      <c r="F1" s="101" t="s">
        <v>132</v>
      </c>
      <c r="G1" s="59"/>
      <c r="H1" s="59"/>
      <c r="I1" s="59"/>
      <c r="J1" s="59"/>
      <c r="K1" s="59"/>
      <c r="L1" s="59"/>
      <c r="M1" s="59"/>
    </row>
    <row r="2" spans="1:13" s="60" customFormat="1" ht="39" customHeight="1">
      <c r="A2" s="61"/>
      <c r="B2" s="81" t="s">
        <v>138</v>
      </c>
      <c r="C2" s="62" t="s">
        <v>106</v>
      </c>
      <c r="D2" s="121" t="s">
        <v>140</v>
      </c>
      <c r="E2" s="121"/>
      <c r="F2" s="101" t="s">
        <v>107</v>
      </c>
      <c r="G2" s="59"/>
      <c r="H2" s="59"/>
      <c r="I2" s="59"/>
      <c r="J2" s="59"/>
      <c r="K2" s="59"/>
      <c r="L2" s="59"/>
      <c r="M2" s="59"/>
    </row>
    <row r="3" spans="1:13" s="60" customFormat="1" ht="24.75" customHeight="1">
      <c r="A3" s="106"/>
      <c r="B3" s="107"/>
      <c r="C3" s="108"/>
      <c r="D3" s="128"/>
      <c r="E3" s="109"/>
      <c r="F3" s="110"/>
      <c r="G3" s="59"/>
      <c r="H3" s="59"/>
      <c r="I3" s="59"/>
      <c r="J3" s="59"/>
      <c r="K3" s="59"/>
      <c r="L3" s="59"/>
      <c r="M3" s="59"/>
    </row>
    <row r="4" spans="1:13" s="60" customFormat="1" ht="15.75" customHeight="1">
      <c r="A4" s="122" t="s">
        <v>136</v>
      </c>
      <c r="B4" s="123"/>
      <c r="C4" s="123"/>
      <c r="D4" s="123"/>
      <c r="E4" s="123"/>
      <c r="F4" s="124"/>
      <c r="G4" s="59"/>
      <c r="H4" s="59"/>
      <c r="I4" s="59"/>
      <c r="J4" s="59"/>
      <c r="K4" s="59"/>
      <c r="L4" s="59"/>
      <c r="M4" s="59"/>
    </row>
    <row r="5" spans="1:13" s="60" customFormat="1" ht="164.25" customHeight="1">
      <c r="A5" s="125" t="s">
        <v>137</v>
      </c>
      <c r="B5" s="126"/>
      <c r="C5" s="126"/>
      <c r="D5" s="126"/>
      <c r="E5" s="126"/>
      <c r="F5" s="127"/>
      <c r="G5" s="59"/>
      <c r="H5" s="59"/>
      <c r="I5" s="59"/>
      <c r="J5" s="59"/>
      <c r="K5" s="59"/>
      <c r="L5" s="59"/>
      <c r="M5" s="59"/>
    </row>
    <row r="6" spans="1:13" s="60" customFormat="1" ht="24.75" customHeight="1">
      <c r="A6" s="106"/>
      <c r="B6" s="107"/>
      <c r="C6" s="108"/>
      <c r="D6" s="128"/>
      <c r="E6" s="109"/>
      <c r="F6" s="110"/>
      <c r="G6" s="59"/>
      <c r="H6" s="59"/>
      <c r="I6" s="59"/>
      <c r="J6" s="59"/>
      <c r="K6" s="59"/>
      <c r="L6" s="59"/>
      <c r="M6" s="59"/>
    </row>
    <row r="7" spans="1:13" s="60" customFormat="1" ht="13.5" customHeight="1">
      <c r="A7" s="106"/>
      <c r="B7" s="107"/>
      <c r="C7" s="108"/>
      <c r="D7" s="128"/>
      <c r="E7" s="109"/>
      <c r="F7" s="110"/>
      <c r="G7" s="59"/>
      <c r="H7" s="59"/>
      <c r="I7" s="59"/>
      <c r="J7" s="59"/>
      <c r="K7" s="59"/>
      <c r="L7" s="59"/>
      <c r="M7" s="59"/>
    </row>
    <row r="8" spans="1:8" s="10" customFormat="1" ht="14.25">
      <c r="A8" s="65" t="s">
        <v>18</v>
      </c>
      <c r="B8" s="31" t="s">
        <v>118</v>
      </c>
      <c r="C8" s="15"/>
      <c r="D8" s="129"/>
      <c r="E8" s="47"/>
      <c r="F8" s="66"/>
      <c r="G8" s="8"/>
      <c r="H8" s="8"/>
    </row>
    <row r="9" spans="1:8" s="10" customFormat="1" ht="14.25">
      <c r="A9" s="67"/>
      <c r="B9" s="32"/>
      <c r="C9" s="13"/>
      <c r="D9" s="130"/>
      <c r="E9" s="48"/>
      <c r="F9" s="68"/>
      <c r="G9" s="8"/>
      <c r="H9" s="8"/>
    </row>
    <row r="10" spans="1:8" s="10" customFormat="1" ht="232.5" customHeight="1">
      <c r="A10" s="67" t="s">
        <v>1</v>
      </c>
      <c r="B10" s="22" t="s">
        <v>97</v>
      </c>
      <c r="C10" s="13" t="s">
        <v>96</v>
      </c>
      <c r="D10" s="130">
        <v>1</v>
      </c>
      <c r="E10" s="119"/>
      <c r="F10" s="68"/>
      <c r="G10" s="8"/>
      <c r="H10" s="8"/>
    </row>
    <row r="11" spans="1:8" s="10" customFormat="1" ht="14.25">
      <c r="A11" s="67"/>
      <c r="B11" s="32"/>
      <c r="C11" s="13"/>
      <c r="D11" s="130"/>
      <c r="E11" s="48"/>
      <c r="F11" s="68"/>
      <c r="G11" s="8"/>
      <c r="H11" s="8"/>
    </row>
    <row r="12" spans="1:8" s="10" customFormat="1" ht="142.5" customHeight="1">
      <c r="A12" s="69" t="s">
        <v>2</v>
      </c>
      <c r="B12" s="22" t="s">
        <v>131</v>
      </c>
      <c r="C12" s="13"/>
      <c r="D12" s="131"/>
      <c r="E12" s="48"/>
      <c r="F12" s="68"/>
      <c r="G12" s="8"/>
      <c r="H12" s="8"/>
    </row>
    <row r="13" spans="1:8" s="10" customFormat="1" ht="15.75" customHeight="1">
      <c r="A13" s="69" t="s">
        <v>74</v>
      </c>
      <c r="B13" s="22" t="s">
        <v>110</v>
      </c>
      <c r="C13" s="13" t="s">
        <v>115</v>
      </c>
      <c r="D13" s="132">
        <f>280+235</f>
        <v>515</v>
      </c>
      <c r="E13" s="48"/>
      <c r="F13" s="68"/>
      <c r="G13" s="8"/>
      <c r="H13" s="8"/>
    </row>
    <row r="14" spans="1:8" s="10" customFormat="1" ht="17.25" customHeight="1">
      <c r="A14" s="69" t="s">
        <v>75</v>
      </c>
      <c r="B14" s="22" t="s">
        <v>111</v>
      </c>
      <c r="C14" s="13" t="s">
        <v>11</v>
      </c>
      <c r="D14" s="132">
        <f>280*8.5+235*6.6+30</f>
        <v>3961</v>
      </c>
      <c r="E14" s="48"/>
      <c r="F14" s="68"/>
      <c r="G14" s="8"/>
      <c r="H14" s="8"/>
    </row>
    <row r="15" spans="1:6" s="10" customFormat="1" ht="14.25">
      <c r="A15" s="111"/>
      <c r="B15" s="112"/>
      <c r="C15" s="113"/>
      <c r="D15" s="133"/>
      <c r="E15" s="114"/>
      <c r="F15" s="115"/>
    </row>
    <row r="16" spans="1:8" s="10" customFormat="1" ht="14.25">
      <c r="A16" s="69"/>
      <c r="B16" s="22"/>
      <c r="C16" s="13"/>
      <c r="D16" s="134"/>
      <c r="E16" s="48"/>
      <c r="F16" s="68"/>
      <c r="G16" s="8"/>
      <c r="H16" s="8"/>
    </row>
    <row r="17" spans="1:6" s="10" customFormat="1" ht="132" customHeight="1">
      <c r="A17" s="69" t="s">
        <v>73</v>
      </c>
      <c r="B17" s="18" t="s">
        <v>114</v>
      </c>
      <c r="C17" s="13" t="s">
        <v>11</v>
      </c>
      <c r="D17" s="132">
        <f>(24+44+150)+80</f>
        <v>298</v>
      </c>
      <c r="E17" s="48"/>
      <c r="F17" s="68"/>
    </row>
    <row r="18" spans="1:6" s="10" customFormat="1" ht="14.25">
      <c r="A18" s="69"/>
      <c r="B18" s="18"/>
      <c r="C18" s="13"/>
      <c r="D18" s="132"/>
      <c r="E18" s="48"/>
      <c r="F18" s="68"/>
    </row>
    <row r="19" spans="1:6" s="85" customFormat="1" ht="70.5" customHeight="1">
      <c r="A19" s="70" t="s">
        <v>76</v>
      </c>
      <c r="B19" s="22" t="s">
        <v>113</v>
      </c>
      <c r="C19" s="13" t="s">
        <v>115</v>
      </c>
      <c r="D19" s="131">
        <v>20</v>
      </c>
      <c r="E19" s="53"/>
      <c r="F19" s="68"/>
    </row>
    <row r="20" spans="1:6" s="10" customFormat="1" ht="14.25">
      <c r="A20" s="69"/>
      <c r="B20" s="18"/>
      <c r="C20" s="13"/>
      <c r="D20" s="132"/>
      <c r="E20" s="48"/>
      <c r="F20" s="68"/>
    </row>
    <row r="21" spans="1:8" s="85" customFormat="1" ht="89.25">
      <c r="A21" s="70" t="s">
        <v>78</v>
      </c>
      <c r="B21" s="6" t="s">
        <v>116</v>
      </c>
      <c r="C21" s="13" t="s">
        <v>27</v>
      </c>
      <c r="D21" s="135">
        <v>5</v>
      </c>
      <c r="E21" s="48"/>
      <c r="F21" s="68"/>
      <c r="G21" s="14"/>
      <c r="H21" s="14"/>
    </row>
    <row r="22" spans="1:6" s="10" customFormat="1" ht="14.25">
      <c r="A22" s="69"/>
      <c r="B22" s="18"/>
      <c r="C22" s="13"/>
      <c r="D22" s="132"/>
      <c r="E22" s="48"/>
      <c r="F22" s="68"/>
    </row>
    <row r="23" spans="1:6" s="10" customFormat="1" ht="121.5" customHeight="1">
      <c r="A23" s="69" t="s">
        <v>80</v>
      </c>
      <c r="B23" s="18" t="s">
        <v>117</v>
      </c>
      <c r="C23" s="13" t="s">
        <v>77</v>
      </c>
      <c r="D23" s="132">
        <v>1</v>
      </c>
      <c r="E23" s="119"/>
      <c r="F23" s="68"/>
    </row>
    <row r="24" spans="1:6" s="10" customFormat="1" ht="14.25">
      <c r="A24" s="69"/>
      <c r="B24" s="18"/>
      <c r="C24" s="13"/>
      <c r="D24" s="132"/>
      <c r="E24" s="48"/>
      <c r="F24" s="68"/>
    </row>
    <row r="25" spans="1:6" s="10" customFormat="1" ht="105.75" customHeight="1">
      <c r="A25" s="70" t="s">
        <v>81</v>
      </c>
      <c r="B25" s="18" t="s">
        <v>101</v>
      </c>
      <c r="C25" s="13"/>
      <c r="D25" s="132"/>
      <c r="E25" s="48"/>
      <c r="F25" s="68"/>
    </row>
    <row r="26" spans="1:6" s="10" customFormat="1" ht="25.5">
      <c r="A26" s="70" t="s">
        <v>74</v>
      </c>
      <c r="B26" s="18" t="s">
        <v>98</v>
      </c>
      <c r="C26" s="13" t="s">
        <v>115</v>
      </c>
      <c r="D26" s="131">
        <v>22</v>
      </c>
      <c r="E26" s="48"/>
      <c r="F26" s="68"/>
    </row>
    <row r="27" spans="1:6" s="10" customFormat="1" ht="26.25" customHeight="1">
      <c r="A27" s="70" t="s">
        <v>75</v>
      </c>
      <c r="B27" s="24" t="s">
        <v>100</v>
      </c>
      <c r="C27" s="13" t="s">
        <v>36</v>
      </c>
      <c r="D27" s="131">
        <f>289+207</f>
        <v>496</v>
      </c>
      <c r="E27" s="48"/>
      <c r="F27" s="68"/>
    </row>
    <row r="28" spans="1:6" s="10" customFormat="1" ht="19.5" customHeight="1">
      <c r="A28" s="70"/>
      <c r="B28" s="24"/>
      <c r="C28" s="13"/>
      <c r="D28" s="131"/>
      <c r="E28" s="48"/>
      <c r="F28" s="68"/>
    </row>
    <row r="29" spans="1:8" s="10" customFormat="1" ht="14.25">
      <c r="A29" s="116"/>
      <c r="B29" s="33" t="s">
        <v>119</v>
      </c>
      <c r="C29" s="16"/>
      <c r="D29" s="136"/>
      <c r="E29" s="49"/>
      <c r="F29" s="71"/>
      <c r="G29" s="8"/>
      <c r="H29" s="8"/>
    </row>
    <row r="30" spans="1:8" s="10" customFormat="1" ht="14.25">
      <c r="A30" s="69"/>
      <c r="B30" s="24"/>
      <c r="C30" s="13"/>
      <c r="D30" s="137"/>
      <c r="E30" s="48"/>
      <c r="F30" s="68"/>
      <c r="G30" s="8"/>
      <c r="H30" s="8"/>
    </row>
    <row r="31" spans="1:8" s="10" customFormat="1" ht="14.25">
      <c r="A31" s="72" t="s">
        <v>19</v>
      </c>
      <c r="B31" s="31" t="s">
        <v>3</v>
      </c>
      <c r="C31" s="15"/>
      <c r="D31" s="129"/>
      <c r="E31" s="47"/>
      <c r="F31" s="66"/>
      <c r="G31" s="8"/>
      <c r="H31" s="8"/>
    </row>
    <row r="32" spans="1:8" s="10" customFormat="1" ht="14.25" hidden="1">
      <c r="A32" s="70" t="s">
        <v>4</v>
      </c>
      <c r="B32" s="34" t="s">
        <v>14</v>
      </c>
      <c r="C32" s="87" t="s">
        <v>79</v>
      </c>
      <c r="D32" s="131"/>
      <c r="E32" s="48"/>
      <c r="F32" s="68"/>
      <c r="G32" s="8"/>
      <c r="H32" s="8"/>
    </row>
    <row r="33" spans="1:8" s="10" customFormat="1" ht="14.25" hidden="1">
      <c r="A33" s="70"/>
      <c r="B33" s="32" t="s">
        <v>12</v>
      </c>
      <c r="C33" s="13"/>
      <c r="D33" s="131"/>
      <c r="E33" s="48"/>
      <c r="F33" s="68"/>
      <c r="G33" s="8"/>
      <c r="H33" s="8"/>
    </row>
    <row r="34" spans="1:7" s="1" customFormat="1" ht="38.25" hidden="1">
      <c r="A34" s="70"/>
      <c r="B34" s="21" t="s">
        <v>37</v>
      </c>
      <c r="C34" s="87"/>
      <c r="D34" s="131"/>
      <c r="E34" s="50"/>
      <c r="F34" s="73"/>
      <c r="G34" s="7"/>
    </row>
    <row r="35" spans="1:7" s="1" customFormat="1" ht="27" hidden="1">
      <c r="A35" s="70"/>
      <c r="B35" s="21" t="s">
        <v>86</v>
      </c>
      <c r="C35" s="13" t="s">
        <v>13</v>
      </c>
      <c r="D35" s="131"/>
      <c r="E35" s="48"/>
      <c r="F35" s="68"/>
      <c r="G35" s="7"/>
    </row>
    <row r="36" spans="1:7" s="1" customFormat="1" ht="12.75" hidden="1">
      <c r="A36" s="70"/>
      <c r="B36" s="21"/>
      <c r="C36" s="13"/>
      <c r="D36" s="131"/>
      <c r="E36" s="50"/>
      <c r="F36" s="68"/>
      <c r="G36" s="7"/>
    </row>
    <row r="37" spans="1:8" s="10" customFormat="1" ht="14.25" hidden="1">
      <c r="A37" s="70" t="s">
        <v>5</v>
      </c>
      <c r="B37" s="34" t="s">
        <v>29</v>
      </c>
      <c r="C37" s="87" t="s">
        <v>79</v>
      </c>
      <c r="D37" s="131"/>
      <c r="E37" s="48"/>
      <c r="F37" s="68"/>
      <c r="G37" s="8"/>
      <c r="H37" s="8"/>
    </row>
    <row r="38" spans="1:8" s="10" customFormat="1" ht="14.25" hidden="1">
      <c r="A38" s="70"/>
      <c r="B38" s="32" t="s">
        <v>15</v>
      </c>
      <c r="C38" s="13"/>
      <c r="D38" s="131"/>
      <c r="E38" s="48"/>
      <c r="F38" s="68"/>
      <c r="G38" s="8"/>
      <c r="H38" s="8"/>
    </row>
    <row r="39" spans="1:8" s="10" customFormat="1" ht="25.5" hidden="1">
      <c r="A39" s="70"/>
      <c r="B39" s="21" t="s">
        <v>38</v>
      </c>
      <c r="C39" s="87"/>
      <c r="D39" s="131"/>
      <c r="E39" s="48"/>
      <c r="F39" s="68"/>
      <c r="G39" s="8"/>
      <c r="H39" s="8"/>
    </row>
    <row r="40" spans="1:6" s="10" customFormat="1" ht="25.5" hidden="1">
      <c r="A40" s="70" t="s">
        <v>16</v>
      </c>
      <c r="B40" s="32" t="s">
        <v>42</v>
      </c>
      <c r="C40" s="13"/>
      <c r="D40" s="131"/>
      <c r="E40" s="48"/>
      <c r="F40" s="68"/>
    </row>
    <row r="41" spans="1:6" s="10" customFormat="1" ht="14.25" hidden="1">
      <c r="A41" s="70"/>
      <c r="B41" s="32" t="s">
        <v>43</v>
      </c>
      <c r="C41" s="88"/>
      <c r="D41" s="131"/>
      <c r="E41" s="48"/>
      <c r="F41" s="68"/>
    </row>
    <row r="42" spans="1:6" s="10" customFormat="1" ht="27" hidden="1">
      <c r="A42" s="70"/>
      <c r="B42" s="32" t="s">
        <v>87</v>
      </c>
      <c r="C42" s="13" t="s">
        <v>13</v>
      </c>
      <c r="D42" s="131"/>
      <c r="E42" s="48"/>
      <c r="F42" s="68"/>
    </row>
    <row r="43" spans="1:6" s="10" customFormat="1" ht="14.25" hidden="1">
      <c r="A43" s="70"/>
      <c r="B43" s="32"/>
      <c r="C43" s="13"/>
      <c r="D43" s="131"/>
      <c r="E43" s="48"/>
      <c r="F43" s="68"/>
    </row>
    <row r="44" spans="1:6" s="1" customFormat="1" ht="12.75" hidden="1">
      <c r="A44" s="70" t="s">
        <v>34</v>
      </c>
      <c r="B44" s="34" t="s">
        <v>30</v>
      </c>
      <c r="C44" s="87" t="s">
        <v>79</v>
      </c>
      <c r="D44" s="131"/>
      <c r="E44" s="48"/>
      <c r="F44" s="68"/>
    </row>
    <row r="45" spans="1:6" s="1" customFormat="1" ht="12.75" hidden="1">
      <c r="A45" s="70"/>
      <c r="B45" s="32" t="s">
        <v>31</v>
      </c>
      <c r="C45" s="13"/>
      <c r="D45" s="131"/>
      <c r="E45" s="48"/>
      <c r="F45" s="68"/>
    </row>
    <row r="46" spans="1:6" s="10" customFormat="1" ht="27" hidden="1">
      <c r="A46" s="70"/>
      <c r="B46" s="32" t="s">
        <v>88</v>
      </c>
      <c r="C46" s="13"/>
      <c r="D46" s="131"/>
      <c r="E46" s="48"/>
      <c r="F46" s="68"/>
    </row>
    <row r="47" spans="1:6" s="10" customFormat="1" ht="25.5" hidden="1">
      <c r="A47" s="70" t="s">
        <v>35</v>
      </c>
      <c r="B47" s="24" t="s">
        <v>50</v>
      </c>
      <c r="C47" s="13" t="s">
        <v>36</v>
      </c>
      <c r="D47" s="131"/>
      <c r="E47" s="48"/>
      <c r="F47" s="68"/>
    </row>
    <row r="48" spans="1:6" s="10" customFormat="1" ht="25.5" hidden="1">
      <c r="A48" s="70" t="s">
        <v>51</v>
      </c>
      <c r="B48" s="32" t="s">
        <v>41</v>
      </c>
      <c r="C48" s="13" t="s">
        <v>36</v>
      </c>
      <c r="D48" s="131"/>
      <c r="E48" s="48"/>
      <c r="F48" s="68"/>
    </row>
    <row r="49" spans="1:6" s="10" customFormat="1" ht="14.25">
      <c r="A49" s="70"/>
      <c r="B49" s="32"/>
      <c r="C49" s="13"/>
      <c r="D49" s="131"/>
      <c r="E49" s="48"/>
      <c r="F49" s="68"/>
    </row>
    <row r="50" spans="1:7" s="10" customFormat="1" ht="78">
      <c r="A50" s="70" t="s">
        <v>4</v>
      </c>
      <c r="B50" s="21" t="s">
        <v>130</v>
      </c>
      <c r="C50" s="19" t="s">
        <v>36</v>
      </c>
      <c r="D50" s="138">
        <f>27+25</f>
        <v>52</v>
      </c>
      <c r="E50" s="56"/>
      <c r="F50" s="68"/>
      <c r="G50" s="30"/>
    </row>
    <row r="51" spans="1:7" s="10" customFormat="1" ht="14.25">
      <c r="A51" s="70"/>
      <c r="B51" s="21"/>
      <c r="C51" s="19"/>
      <c r="D51" s="138"/>
      <c r="E51" s="51"/>
      <c r="F51" s="74"/>
      <c r="G51" s="30"/>
    </row>
    <row r="52" spans="1:7" s="10" customFormat="1" ht="90.75">
      <c r="A52" s="70" t="s">
        <v>5</v>
      </c>
      <c r="B52" s="21" t="s">
        <v>129</v>
      </c>
      <c r="C52" s="19" t="s">
        <v>36</v>
      </c>
      <c r="D52" s="138">
        <v>10</v>
      </c>
      <c r="E52" s="51"/>
      <c r="F52" s="68"/>
      <c r="G52" s="30"/>
    </row>
    <row r="53" spans="1:8" s="10" customFormat="1" ht="14.25">
      <c r="A53" s="70"/>
      <c r="B53" s="32"/>
      <c r="C53" s="13"/>
      <c r="D53" s="131"/>
      <c r="E53" s="48"/>
      <c r="F53" s="68"/>
      <c r="G53" s="30"/>
      <c r="H53" s="8"/>
    </row>
    <row r="54" spans="1:8" s="10" customFormat="1" ht="90.75">
      <c r="A54" s="70" t="s">
        <v>34</v>
      </c>
      <c r="B54" s="21" t="s">
        <v>128</v>
      </c>
      <c r="C54" s="19" t="s">
        <v>36</v>
      </c>
      <c r="D54" s="131">
        <f>60+24</f>
        <v>84</v>
      </c>
      <c r="E54" s="51"/>
      <c r="F54" s="68"/>
      <c r="G54" s="30"/>
      <c r="H54" s="8"/>
    </row>
    <row r="55" spans="1:8" s="10" customFormat="1" ht="14.25">
      <c r="A55" s="70"/>
      <c r="B55" s="32"/>
      <c r="C55" s="13"/>
      <c r="D55" s="131"/>
      <c r="E55" s="48"/>
      <c r="F55" s="68"/>
      <c r="G55" s="30"/>
      <c r="H55" s="8"/>
    </row>
    <row r="56" spans="1:8" s="10" customFormat="1" ht="65.25">
      <c r="A56" s="70" t="s">
        <v>6</v>
      </c>
      <c r="B56" s="21" t="s">
        <v>85</v>
      </c>
      <c r="C56" s="75" t="s">
        <v>11</v>
      </c>
      <c r="D56" s="131">
        <f>11*0.8</f>
        <v>8.8</v>
      </c>
      <c r="E56" s="48"/>
      <c r="F56" s="68"/>
      <c r="G56" s="8"/>
      <c r="H56" s="8"/>
    </row>
    <row r="57" spans="1:8" s="10" customFormat="1" ht="14.25">
      <c r="A57" s="70"/>
      <c r="B57" s="21"/>
      <c r="C57" s="13"/>
      <c r="D57" s="131"/>
      <c r="E57" s="48"/>
      <c r="F57" s="68"/>
      <c r="G57" s="30"/>
      <c r="H57" s="8"/>
    </row>
    <row r="58" spans="1:8" s="10" customFormat="1" ht="51">
      <c r="A58" s="70" t="s">
        <v>33</v>
      </c>
      <c r="B58" s="21" t="s">
        <v>99</v>
      </c>
      <c r="C58" s="75" t="s">
        <v>84</v>
      </c>
      <c r="D58" s="131">
        <v>2.5</v>
      </c>
      <c r="E58" s="48"/>
      <c r="F58" s="68"/>
      <c r="G58" s="8"/>
      <c r="H58" s="8"/>
    </row>
    <row r="59" spans="1:8" s="10" customFormat="1" ht="14.25">
      <c r="A59" s="70"/>
      <c r="B59" s="76"/>
      <c r="C59" s="75"/>
      <c r="D59" s="131"/>
      <c r="E59" s="48"/>
      <c r="F59" s="68"/>
      <c r="G59" s="8"/>
      <c r="H59" s="8"/>
    </row>
    <row r="60" spans="1:8" s="10" customFormat="1" ht="67.5">
      <c r="A60" s="70" t="s">
        <v>33</v>
      </c>
      <c r="B60" s="21" t="s">
        <v>95</v>
      </c>
      <c r="C60" s="75" t="s">
        <v>84</v>
      </c>
      <c r="D60" s="131">
        <v>1</v>
      </c>
      <c r="E60" s="48"/>
      <c r="F60" s="68"/>
      <c r="G60" s="8"/>
      <c r="H60" s="8"/>
    </row>
    <row r="61" spans="1:8" s="10" customFormat="1" ht="14.25">
      <c r="A61" s="70"/>
      <c r="B61" s="32"/>
      <c r="C61" s="13"/>
      <c r="D61" s="131"/>
      <c r="E61" s="48"/>
      <c r="F61" s="68"/>
      <c r="G61" s="8"/>
      <c r="H61" s="8"/>
    </row>
    <row r="62" spans="1:6" s="10" customFormat="1" ht="65.25">
      <c r="A62" s="70" t="s">
        <v>7</v>
      </c>
      <c r="B62" s="6" t="s">
        <v>127</v>
      </c>
      <c r="C62" s="75" t="s">
        <v>84</v>
      </c>
      <c r="D62" s="131">
        <f>D52-D60</f>
        <v>9</v>
      </c>
      <c r="E62" s="48"/>
      <c r="F62" s="68"/>
    </row>
    <row r="63" spans="1:6" s="10" customFormat="1" ht="14.25">
      <c r="A63" s="69"/>
      <c r="B63" s="24"/>
      <c r="C63" s="13"/>
      <c r="D63" s="131"/>
      <c r="E63" s="48"/>
      <c r="F63" s="68"/>
    </row>
    <row r="64" spans="1:8" s="10" customFormat="1" ht="14.25">
      <c r="A64" s="116"/>
      <c r="B64" s="33" t="s">
        <v>8</v>
      </c>
      <c r="C64" s="16"/>
      <c r="D64" s="136"/>
      <c r="E64" s="49"/>
      <c r="F64" s="71"/>
      <c r="G64" s="8"/>
      <c r="H64" s="8"/>
    </row>
    <row r="65" spans="1:6" s="10" customFormat="1" ht="14.25">
      <c r="A65" s="77"/>
      <c r="B65" s="86"/>
      <c r="C65" s="87"/>
      <c r="D65" s="139"/>
      <c r="E65" s="89"/>
      <c r="F65" s="90"/>
    </row>
    <row r="66" spans="1:6" s="10" customFormat="1" ht="14.25">
      <c r="A66" s="72" t="s">
        <v>20</v>
      </c>
      <c r="B66" s="31" t="s">
        <v>40</v>
      </c>
      <c r="C66" s="15"/>
      <c r="D66" s="140"/>
      <c r="E66" s="91"/>
      <c r="F66" s="66"/>
    </row>
    <row r="67" spans="1:6" s="10" customFormat="1" ht="14.25">
      <c r="A67" s="70"/>
      <c r="B67" s="6"/>
      <c r="C67" s="13"/>
      <c r="D67" s="131"/>
      <c r="E67" s="48"/>
      <c r="F67" s="68"/>
    </row>
    <row r="68" spans="1:6" s="10" customFormat="1" ht="14.25" hidden="1">
      <c r="A68" s="70" t="s">
        <v>10</v>
      </c>
      <c r="B68" s="32" t="s">
        <v>44</v>
      </c>
      <c r="C68" s="87" t="s">
        <v>79</v>
      </c>
      <c r="D68" s="131"/>
      <c r="E68" s="48"/>
      <c r="F68" s="68"/>
    </row>
    <row r="69" spans="1:6" s="10" customFormat="1" ht="14.25" hidden="1">
      <c r="A69" s="70"/>
      <c r="B69" s="32" t="s">
        <v>45</v>
      </c>
      <c r="C69" s="13"/>
      <c r="D69" s="131"/>
      <c r="E69" s="48"/>
      <c r="F69" s="68"/>
    </row>
    <row r="70" spans="1:6" s="10" customFormat="1" ht="25.5" hidden="1">
      <c r="A70" s="70" t="s">
        <v>39</v>
      </c>
      <c r="B70" s="32" t="s">
        <v>46</v>
      </c>
      <c r="C70" s="13"/>
      <c r="D70" s="131"/>
      <c r="E70" s="48"/>
      <c r="F70" s="68"/>
    </row>
    <row r="71" spans="1:6" s="10" customFormat="1" ht="14.25" hidden="1">
      <c r="A71" s="70"/>
      <c r="B71" s="32" t="s">
        <v>47</v>
      </c>
      <c r="C71" s="13"/>
      <c r="D71" s="131"/>
      <c r="E71" s="48"/>
      <c r="F71" s="68"/>
    </row>
    <row r="72" spans="1:6" s="10" customFormat="1" ht="137.25" customHeight="1" hidden="1">
      <c r="A72" s="70"/>
      <c r="B72" s="6" t="s">
        <v>48</v>
      </c>
      <c r="C72" s="13"/>
      <c r="D72" s="131"/>
      <c r="E72" s="48"/>
      <c r="F72" s="68"/>
    </row>
    <row r="73" spans="1:6" s="10" customFormat="1" ht="25.5" hidden="1">
      <c r="A73" s="70"/>
      <c r="B73" s="6" t="s">
        <v>49</v>
      </c>
      <c r="C73" s="13" t="s">
        <v>32</v>
      </c>
      <c r="D73" s="131"/>
      <c r="E73" s="48"/>
      <c r="F73" s="68"/>
    </row>
    <row r="74" spans="1:6" s="10" customFormat="1" ht="133.5" customHeight="1">
      <c r="A74" s="70" t="s">
        <v>10</v>
      </c>
      <c r="B74" s="21" t="s">
        <v>126</v>
      </c>
      <c r="C74" s="13" t="s">
        <v>115</v>
      </c>
      <c r="D74" s="131">
        <v>11</v>
      </c>
      <c r="E74" s="53"/>
      <c r="F74" s="68"/>
    </row>
    <row r="75" spans="1:6" s="10" customFormat="1" ht="14.25">
      <c r="A75" s="70"/>
      <c r="B75" s="6"/>
      <c r="C75" s="13"/>
      <c r="D75" s="131"/>
      <c r="E75" s="48"/>
      <c r="F75" s="68"/>
    </row>
    <row r="76" spans="1:8" s="10" customFormat="1" ht="14.25">
      <c r="A76" s="116"/>
      <c r="B76" s="33" t="s">
        <v>24</v>
      </c>
      <c r="C76" s="16"/>
      <c r="D76" s="136"/>
      <c r="E76" s="49"/>
      <c r="F76" s="71"/>
      <c r="G76" s="8"/>
      <c r="H76" s="8"/>
    </row>
    <row r="77" spans="1:6" s="10" customFormat="1" ht="14.25">
      <c r="A77" s="70"/>
      <c r="B77" s="6"/>
      <c r="C77" s="13"/>
      <c r="D77" s="131"/>
      <c r="E77" s="48"/>
      <c r="F77" s="68"/>
    </row>
    <row r="78" spans="1:6" s="10" customFormat="1" ht="14.25">
      <c r="A78" s="72" t="s">
        <v>21</v>
      </c>
      <c r="B78" s="31" t="s">
        <v>9</v>
      </c>
      <c r="C78" s="15"/>
      <c r="D78" s="140"/>
      <c r="E78" s="47"/>
      <c r="F78" s="66"/>
    </row>
    <row r="79" spans="1:6" s="10" customFormat="1" ht="14.25">
      <c r="A79" s="70"/>
      <c r="B79" s="6"/>
      <c r="C79" s="13"/>
      <c r="D79" s="131"/>
      <c r="E79" s="48"/>
      <c r="F79" s="68"/>
    </row>
    <row r="80" spans="1:7" s="10" customFormat="1" ht="144" customHeight="1">
      <c r="A80" s="70" t="s">
        <v>28</v>
      </c>
      <c r="B80" s="6" t="s">
        <v>125</v>
      </c>
      <c r="C80" s="13" t="s">
        <v>115</v>
      </c>
      <c r="D80" s="131">
        <v>5</v>
      </c>
      <c r="E80" s="48"/>
      <c r="F80" s="68"/>
      <c r="G80" s="23"/>
    </row>
    <row r="81" spans="1:7" s="10" customFormat="1" ht="14.25">
      <c r="A81" s="70"/>
      <c r="B81" s="6"/>
      <c r="C81" s="13"/>
      <c r="D81" s="131"/>
      <c r="E81" s="48"/>
      <c r="F81" s="68"/>
      <c r="G81" s="23"/>
    </row>
    <row r="82" spans="1:7" s="10" customFormat="1" ht="168" customHeight="1">
      <c r="A82" s="70" t="s">
        <v>22</v>
      </c>
      <c r="B82" s="6" t="s">
        <v>124</v>
      </c>
      <c r="C82" s="13" t="s">
        <v>115</v>
      </c>
      <c r="D82" s="131">
        <v>10</v>
      </c>
      <c r="E82" s="48"/>
      <c r="F82" s="68"/>
      <c r="G82" s="23"/>
    </row>
    <row r="83" spans="1:7" s="10" customFormat="1" ht="14.25">
      <c r="A83" s="70"/>
      <c r="B83" s="6"/>
      <c r="C83" s="13"/>
      <c r="D83" s="131"/>
      <c r="E83" s="48"/>
      <c r="F83" s="68"/>
      <c r="G83" s="23"/>
    </row>
    <row r="84" spans="1:7" s="10" customFormat="1" ht="149.25" customHeight="1">
      <c r="A84" s="70" t="s">
        <v>23</v>
      </c>
      <c r="B84" s="6" t="s">
        <v>112</v>
      </c>
      <c r="C84" s="13" t="s">
        <v>115</v>
      </c>
      <c r="D84" s="131">
        <v>15</v>
      </c>
      <c r="E84" s="48"/>
      <c r="F84" s="68"/>
      <c r="G84" s="23"/>
    </row>
    <row r="85" spans="1:7" s="10" customFormat="1" ht="18.75" customHeight="1">
      <c r="A85" s="70"/>
      <c r="B85" s="6"/>
      <c r="C85" s="13"/>
      <c r="D85" s="131"/>
      <c r="E85" s="48"/>
      <c r="F85" s="68"/>
      <c r="G85" s="23"/>
    </row>
    <row r="86" spans="1:6" s="10" customFormat="1" ht="14.25" hidden="1">
      <c r="A86" s="70" t="s">
        <v>68</v>
      </c>
      <c r="B86" s="21" t="s">
        <v>70</v>
      </c>
      <c r="C86" s="87" t="s">
        <v>79</v>
      </c>
      <c r="D86" s="131"/>
      <c r="E86" s="48"/>
      <c r="F86" s="68"/>
    </row>
    <row r="87" spans="1:6" s="10" customFormat="1" ht="187.5" customHeight="1" hidden="1">
      <c r="A87" s="70"/>
      <c r="B87" s="21" t="s">
        <v>72</v>
      </c>
      <c r="C87" s="13"/>
      <c r="D87" s="131"/>
      <c r="E87" s="48"/>
      <c r="F87" s="68"/>
    </row>
    <row r="88" spans="1:6" s="10" customFormat="1" ht="25.5" hidden="1">
      <c r="A88" s="70" t="s">
        <v>69</v>
      </c>
      <c r="B88" s="21" t="s">
        <v>71</v>
      </c>
      <c r="C88" s="13" t="s">
        <v>27</v>
      </c>
      <c r="D88" s="141"/>
      <c r="E88" s="48"/>
      <c r="F88" s="68"/>
    </row>
    <row r="89" spans="1:6" s="10" customFormat="1" ht="120" customHeight="1">
      <c r="A89" s="70" t="s">
        <v>109</v>
      </c>
      <c r="B89" s="21" t="s">
        <v>123</v>
      </c>
      <c r="C89" s="13" t="s">
        <v>13</v>
      </c>
      <c r="D89" s="131">
        <v>7</v>
      </c>
      <c r="E89" s="48"/>
      <c r="F89" s="68"/>
    </row>
    <row r="90" spans="1:6" s="10" customFormat="1" ht="14.25">
      <c r="A90" s="117"/>
      <c r="B90" s="118"/>
      <c r="C90" s="113"/>
      <c r="D90" s="142"/>
      <c r="E90" s="114"/>
      <c r="F90" s="115"/>
    </row>
    <row r="91" spans="1:6" s="10" customFormat="1" ht="14.25">
      <c r="A91" s="70"/>
      <c r="B91" s="21"/>
      <c r="C91" s="13"/>
      <c r="D91" s="141"/>
      <c r="E91" s="48"/>
      <c r="F91" s="68"/>
    </row>
    <row r="92" spans="1:6" s="10" customFormat="1" ht="123" customHeight="1">
      <c r="A92" s="70" t="s">
        <v>83</v>
      </c>
      <c r="B92" s="21" t="s">
        <v>82</v>
      </c>
      <c r="C92" s="13" t="s">
        <v>13</v>
      </c>
      <c r="D92" s="131">
        <f>340+154</f>
        <v>494</v>
      </c>
      <c r="E92" s="48"/>
      <c r="F92" s="68"/>
    </row>
    <row r="93" spans="1:6" s="10" customFormat="1" ht="14.25">
      <c r="A93" s="70"/>
      <c r="B93" s="32"/>
      <c r="C93" s="88"/>
      <c r="D93" s="143"/>
      <c r="E93" s="92"/>
      <c r="F93" s="102"/>
    </row>
    <row r="94" spans="1:6" s="10" customFormat="1" ht="103.5">
      <c r="A94" s="70" t="s">
        <v>102</v>
      </c>
      <c r="B94" s="6" t="s">
        <v>120</v>
      </c>
      <c r="C94" s="75" t="s">
        <v>84</v>
      </c>
      <c r="D94" s="131">
        <f>127+97</f>
        <v>224</v>
      </c>
      <c r="E94" s="48"/>
      <c r="F94" s="68"/>
    </row>
    <row r="95" spans="1:6" s="10" customFormat="1" ht="14.25">
      <c r="A95" s="70"/>
      <c r="B95" s="32"/>
      <c r="C95" s="88"/>
      <c r="D95" s="143"/>
      <c r="E95" s="92"/>
      <c r="F95" s="102"/>
    </row>
    <row r="96" spans="1:6" s="10" customFormat="1" ht="114" customHeight="1">
      <c r="A96" s="70" t="s">
        <v>103</v>
      </c>
      <c r="B96" s="21" t="s">
        <v>121</v>
      </c>
      <c r="C96" s="13" t="s">
        <v>11</v>
      </c>
      <c r="D96" s="131">
        <f>1696+805</f>
        <v>2501</v>
      </c>
      <c r="E96" s="48"/>
      <c r="F96" s="68"/>
    </row>
    <row r="97" spans="1:6" s="10" customFormat="1" ht="14.25">
      <c r="A97" s="70"/>
      <c r="B97" s="21"/>
      <c r="C97" s="13"/>
      <c r="D97" s="131"/>
      <c r="E97" s="48"/>
      <c r="F97" s="68"/>
    </row>
    <row r="98" spans="1:8" s="10" customFormat="1" ht="124.5" customHeight="1">
      <c r="A98" s="70" t="s">
        <v>104</v>
      </c>
      <c r="B98" s="21" t="s">
        <v>122</v>
      </c>
      <c r="C98" s="13" t="s">
        <v>11</v>
      </c>
      <c r="D98" s="131">
        <f>1696+805</f>
        <v>2501</v>
      </c>
      <c r="E98" s="48"/>
      <c r="F98" s="68"/>
      <c r="H98" s="93"/>
    </row>
    <row r="99" spans="1:6" s="10" customFormat="1" ht="14.25">
      <c r="A99" s="70"/>
      <c r="B99" s="21"/>
      <c r="C99" s="13"/>
      <c r="D99" s="131"/>
      <c r="E99" s="48"/>
      <c r="F99" s="68"/>
    </row>
    <row r="100" spans="1:8" s="10" customFormat="1" ht="14.25">
      <c r="A100" s="116"/>
      <c r="B100" s="33" t="s">
        <v>26</v>
      </c>
      <c r="C100" s="16"/>
      <c r="D100" s="136"/>
      <c r="E100" s="49"/>
      <c r="F100" s="71"/>
      <c r="G100" s="8"/>
      <c r="H100" s="8"/>
    </row>
    <row r="101" spans="1:6" s="10" customFormat="1" ht="14.25">
      <c r="A101" s="77"/>
      <c r="B101" s="86"/>
      <c r="C101" s="87"/>
      <c r="D101" s="139"/>
      <c r="E101" s="48"/>
      <c r="F101" s="90"/>
    </row>
    <row r="102" spans="1:6" s="10" customFormat="1" ht="14.25">
      <c r="A102" s="77"/>
      <c r="B102" s="94"/>
      <c r="C102" s="20"/>
      <c r="D102" s="144"/>
      <c r="E102" s="52"/>
      <c r="F102" s="78"/>
    </row>
    <row r="103" spans="1:6" s="10" customFormat="1" ht="82.5" customHeight="1" hidden="1">
      <c r="A103" s="70"/>
      <c r="B103" s="32" t="s">
        <v>89</v>
      </c>
      <c r="C103" s="13"/>
      <c r="D103" s="131"/>
      <c r="E103" s="48"/>
      <c r="F103" s="68"/>
    </row>
    <row r="104" spans="1:6" s="10" customFormat="1" ht="14.25" hidden="1">
      <c r="A104" s="70"/>
      <c r="B104" s="32" t="s">
        <v>58</v>
      </c>
      <c r="C104" s="88"/>
      <c r="D104" s="143"/>
      <c r="E104" s="92"/>
      <c r="F104" s="102"/>
    </row>
    <row r="105" spans="1:6" s="10" customFormat="1" ht="14.25" hidden="1">
      <c r="A105" s="70"/>
      <c r="B105" s="21"/>
      <c r="C105" s="13"/>
      <c r="D105" s="131"/>
      <c r="E105" s="48"/>
      <c r="F105" s="68"/>
    </row>
    <row r="106" spans="1:6" s="10" customFormat="1" ht="14.25" hidden="1">
      <c r="A106" s="70" t="s">
        <v>63</v>
      </c>
      <c r="B106" s="34" t="s">
        <v>62</v>
      </c>
      <c r="C106" s="13" t="s">
        <v>52</v>
      </c>
      <c r="D106" s="131"/>
      <c r="E106" s="48"/>
      <c r="F106" s="68"/>
    </row>
    <row r="107" spans="1:6" s="10" customFormat="1" ht="43.5" customHeight="1" hidden="1">
      <c r="A107" s="70"/>
      <c r="B107" s="32" t="s">
        <v>90</v>
      </c>
      <c r="C107" s="13"/>
      <c r="D107" s="131"/>
      <c r="E107" s="48"/>
      <c r="F107" s="68"/>
    </row>
    <row r="108" spans="1:6" s="10" customFormat="1" ht="14.25" hidden="1">
      <c r="A108" s="70"/>
      <c r="B108" s="32" t="s">
        <v>60</v>
      </c>
      <c r="C108" s="88"/>
      <c r="D108" s="143"/>
      <c r="E108" s="92"/>
      <c r="F108" s="102"/>
    </row>
    <row r="109" spans="1:6" s="10" customFormat="1" ht="14.25" hidden="1">
      <c r="A109" s="70"/>
      <c r="B109" s="21"/>
      <c r="C109" s="13"/>
      <c r="D109" s="131"/>
      <c r="E109" s="48"/>
      <c r="F109" s="68"/>
    </row>
    <row r="110" spans="1:6" s="10" customFormat="1" ht="14.25" hidden="1">
      <c r="A110" s="70" t="s">
        <v>64</v>
      </c>
      <c r="B110" s="34" t="s">
        <v>61</v>
      </c>
      <c r="C110" s="13" t="s">
        <v>27</v>
      </c>
      <c r="D110" s="131"/>
      <c r="E110" s="48"/>
      <c r="F110" s="68"/>
    </row>
    <row r="111" spans="1:6" s="10" customFormat="1" ht="52.5" hidden="1">
      <c r="A111" s="70"/>
      <c r="B111" s="32" t="s">
        <v>91</v>
      </c>
      <c r="C111" s="13"/>
      <c r="D111" s="131"/>
      <c r="E111" s="48"/>
      <c r="F111" s="68"/>
    </row>
    <row r="112" spans="1:6" s="10" customFormat="1" ht="14.25" hidden="1">
      <c r="A112" s="70"/>
      <c r="B112" s="32" t="s">
        <v>59</v>
      </c>
      <c r="C112" s="88"/>
      <c r="D112" s="143"/>
      <c r="E112" s="92"/>
      <c r="F112" s="102"/>
    </row>
    <row r="113" spans="1:6" s="10" customFormat="1" ht="14.25" hidden="1">
      <c r="A113" s="70"/>
      <c r="B113" s="21"/>
      <c r="C113" s="13"/>
      <c r="D113" s="131"/>
      <c r="E113" s="48"/>
      <c r="F113" s="68"/>
    </row>
    <row r="114" spans="1:6" s="10" customFormat="1" ht="14.25" hidden="1">
      <c r="A114" s="70" t="s">
        <v>65</v>
      </c>
      <c r="B114" s="34" t="s">
        <v>62</v>
      </c>
      <c r="C114" s="13" t="s">
        <v>52</v>
      </c>
      <c r="D114" s="131"/>
      <c r="E114" s="48"/>
      <c r="F114" s="68"/>
    </row>
    <row r="115" spans="1:6" s="10" customFormat="1" ht="43.5" customHeight="1" hidden="1">
      <c r="A115" s="70"/>
      <c r="B115" s="32" t="s">
        <v>92</v>
      </c>
      <c r="C115" s="13"/>
      <c r="D115" s="131"/>
      <c r="E115" s="48"/>
      <c r="F115" s="68"/>
    </row>
    <row r="116" spans="1:6" s="10" customFormat="1" ht="14.25" hidden="1">
      <c r="A116" s="70"/>
      <c r="B116" s="32" t="s">
        <v>60</v>
      </c>
      <c r="C116" s="88"/>
      <c r="D116" s="143"/>
      <c r="E116" s="92"/>
      <c r="F116" s="102"/>
    </row>
    <row r="117" spans="1:6" s="10" customFormat="1" ht="14.25" hidden="1">
      <c r="A117" s="70"/>
      <c r="B117" s="21"/>
      <c r="C117" s="13"/>
      <c r="D117" s="131"/>
      <c r="E117" s="48"/>
      <c r="F117" s="68"/>
    </row>
    <row r="118" spans="1:6" s="10" customFormat="1" ht="15" customHeight="1" hidden="1">
      <c r="A118" s="70" t="s">
        <v>66</v>
      </c>
      <c r="B118" s="34" t="s">
        <v>53</v>
      </c>
      <c r="C118" s="13" t="s">
        <v>54</v>
      </c>
      <c r="D118" s="131"/>
      <c r="E118" s="48"/>
      <c r="F118" s="68"/>
    </row>
    <row r="119" spans="1:6" s="10" customFormat="1" ht="25.5" hidden="1">
      <c r="A119" s="70"/>
      <c r="B119" s="21" t="s">
        <v>57</v>
      </c>
      <c r="C119" s="13"/>
      <c r="D119" s="131"/>
      <c r="E119" s="48"/>
      <c r="F119" s="68"/>
    </row>
    <row r="120" spans="1:6" s="10" customFormat="1" ht="14.25" hidden="1">
      <c r="A120" s="70"/>
      <c r="B120" s="21" t="s">
        <v>93</v>
      </c>
      <c r="C120" s="88"/>
      <c r="D120" s="143"/>
      <c r="E120" s="92"/>
      <c r="F120" s="102"/>
    </row>
    <row r="121" spans="1:6" s="10" customFormat="1" ht="14.25" hidden="1">
      <c r="A121" s="70"/>
      <c r="B121" s="21"/>
      <c r="C121" s="13"/>
      <c r="D121" s="131"/>
      <c r="E121" s="48"/>
      <c r="F121" s="68"/>
    </row>
    <row r="122" spans="1:6" s="10" customFormat="1" ht="15" customHeight="1" hidden="1">
      <c r="A122" s="70" t="s">
        <v>67</v>
      </c>
      <c r="B122" s="34" t="s">
        <v>94</v>
      </c>
      <c r="C122" s="13" t="s">
        <v>54</v>
      </c>
      <c r="D122" s="131"/>
      <c r="E122" s="48"/>
      <c r="F122" s="68"/>
    </row>
    <row r="123" spans="1:6" s="10" customFormat="1" ht="25.5" hidden="1">
      <c r="A123" s="70"/>
      <c r="B123" s="21" t="s">
        <v>56</v>
      </c>
      <c r="C123" s="13"/>
      <c r="D123" s="131"/>
      <c r="E123" s="48"/>
      <c r="F123" s="68"/>
    </row>
    <row r="124" spans="1:6" s="10" customFormat="1" ht="14.25" hidden="1">
      <c r="A124" s="70"/>
      <c r="B124" s="21" t="s">
        <v>93</v>
      </c>
      <c r="C124" s="88"/>
      <c r="D124" s="143"/>
      <c r="E124" s="92"/>
      <c r="F124" s="102"/>
    </row>
    <row r="125" spans="1:6" s="10" customFormat="1" ht="14.25" hidden="1">
      <c r="A125" s="70"/>
      <c r="B125" s="21"/>
      <c r="C125" s="13"/>
      <c r="D125" s="131"/>
      <c r="E125" s="48"/>
      <c r="F125" s="68"/>
    </row>
    <row r="126" spans="1:6" s="10" customFormat="1" ht="14.25" hidden="1">
      <c r="A126" s="77"/>
      <c r="B126" s="36" t="s">
        <v>55</v>
      </c>
      <c r="C126" s="17"/>
      <c r="D126" s="145"/>
      <c r="E126" s="49"/>
      <c r="F126" s="71"/>
    </row>
    <row r="127" spans="1:6" s="10" customFormat="1" ht="14.25" hidden="1">
      <c r="A127" s="77"/>
      <c r="B127" s="86"/>
      <c r="C127" s="87"/>
      <c r="D127" s="139"/>
      <c r="E127" s="48"/>
      <c r="F127" s="90"/>
    </row>
    <row r="128" spans="1:6" s="10" customFormat="1" ht="14.25">
      <c r="A128" s="77"/>
      <c r="B128" s="86"/>
      <c r="C128" s="87"/>
      <c r="D128" s="139"/>
      <c r="E128" s="48"/>
      <c r="F128" s="90"/>
    </row>
    <row r="129" spans="1:6" s="10" customFormat="1" ht="14.25">
      <c r="A129" s="77"/>
      <c r="B129" s="94"/>
      <c r="C129" s="20"/>
      <c r="D129" s="144"/>
      <c r="E129" s="52"/>
      <c r="F129" s="78"/>
    </row>
    <row r="130" spans="1:6" s="10" customFormat="1" ht="15.75">
      <c r="A130" s="77"/>
      <c r="B130" s="37" t="s">
        <v>17</v>
      </c>
      <c r="C130" s="20"/>
      <c r="D130" s="144"/>
      <c r="E130" s="52"/>
      <c r="F130" s="78"/>
    </row>
    <row r="131" spans="1:6" s="10" customFormat="1" ht="15.75">
      <c r="A131" s="77"/>
      <c r="B131" s="37"/>
      <c r="C131" s="20"/>
      <c r="D131" s="144"/>
      <c r="E131" s="52"/>
      <c r="F131" s="78"/>
    </row>
    <row r="132" spans="1:6" s="10" customFormat="1" ht="14.25">
      <c r="A132" s="82" t="s">
        <v>18</v>
      </c>
      <c r="B132" s="38" t="s">
        <v>0</v>
      </c>
      <c r="C132" s="83"/>
      <c r="D132" s="146"/>
      <c r="E132" s="84"/>
      <c r="F132" s="79"/>
    </row>
    <row r="133" spans="1:6" s="10" customFormat="1" ht="14.25">
      <c r="A133" s="82" t="s">
        <v>19</v>
      </c>
      <c r="B133" s="38" t="s">
        <v>3</v>
      </c>
      <c r="C133" s="83"/>
      <c r="D133" s="146"/>
      <c r="E133" s="84"/>
      <c r="F133" s="79"/>
    </row>
    <row r="134" spans="1:6" s="10" customFormat="1" ht="14.25">
      <c r="A134" s="82" t="s">
        <v>20</v>
      </c>
      <c r="B134" s="38" t="s">
        <v>25</v>
      </c>
      <c r="C134" s="83"/>
      <c r="D134" s="146"/>
      <c r="E134" s="84"/>
      <c r="F134" s="79"/>
    </row>
    <row r="135" spans="1:6" s="10" customFormat="1" ht="14.25">
      <c r="A135" s="82" t="s">
        <v>21</v>
      </c>
      <c r="B135" s="38" t="s">
        <v>9</v>
      </c>
      <c r="C135" s="83"/>
      <c r="D135" s="146"/>
      <c r="E135" s="84"/>
      <c r="F135" s="79"/>
    </row>
    <row r="136" spans="1:6" s="10" customFormat="1" ht="14.25">
      <c r="A136" s="82"/>
      <c r="B136" s="38"/>
      <c r="C136" s="83"/>
      <c r="D136" s="146"/>
      <c r="E136" s="84"/>
      <c r="F136" s="79"/>
    </row>
    <row r="137" spans="1:6" s="46" customFormat="1" ht="21.75" customHeight="1">
      <c r="A137" s="44"/>
      <c r="B137" s="104" t="s">
        <v>135</v>
      </c>
      <c r="C137" s="45"/>
      <c r="D137" s="147"/>
      <c r="E137" s="54"/>
      <c r="F137" s="80"/>
    </row>
    <row r="138" spans="1:8" s="3" customFormat="1" ht="5.25" customHeight="1">
      <c r="A138" s="95"/>
      <c r="B138" s="39"/>
      <c r="C138" s="10"/>
      <c r="D138" s="148"/>
      <c r="E138" s="96"/>
      <c r="F138" s="103"/>
      <c r="G138" s="9"/>
      <c r="H138" s="9"/>
    </row>
    <row r="139" spans="1:8" s="5" customFormat="1" ht="12.75" customHeight="1">
      <c r="A139" s="95"/>
      <c r="B139" s="105" t="s">
        <v>133</v>
      </c>
      <c r="C139" s="10"/>
      <c r="D139" s="148"/>
      <c r="E139" s="96"/>
      <c r="F139" s="79"/>
      <c r="G139" s="9"/>
      <c r="H139" s="9"/>
    </row>
    <row r="140" spans="1:9" s="4" customFormat="1" ht="15.75">
      <c r="A140" s="95"/>
      <c r="B140" s="39"/>
      <c r="C140" s="10"/>
      <c r="D140" s="148"/>
      <c r="E140" s="96"/>
      <c r="F140" s="79"/>
      <c r="G140" s="10"/>
      <c r="H140" s="10"/>
      <c r="I140" s="97"/>
    </row>
    <row r="141" spans="1:6" s="46" customFormat="1" ht="21.75" customHeight="1">
      <c r="A141" s="44"/>
      <c r="B141" s="104" t="s">
        <v>134</v>
      </c>
      <c r="C141" s="45"/>
      <c r="D141" s="147"/>
      <c r="E141" s="54"/>
      <c r="F141" s="80"/>
    </row>
    <row r="142" spans="1:6" s="10" customFormat="1" ht="14.25">
      <c r="A142" s="95"/>
      <c r="B142" s="39"/>
      <c r="D142" s="148"/>
      <c r="E142" s="96"/>
      <c r="F142" s="103"/>
    </row>
    <row r="143" spans="1:6" s="10" customFormat="1" ht="15">
      <c r="A143" s="25"/>
      <c r="B143" s="98"/>
      <c r="D143" s="148"/>
      <c r="E143" s="96"/>
      <c r="F143" s="103"/>
    </row>
    <row r="144" spans="1:8" s="10" customFormat="1" ht="15">
      <c r="A144" s="26"/>
      <c r="B144" s="98"/>
      <c r="D144" s="148"/>
      <c r="E144" s="96"/>
      <c r="F144" s="96"/>
      <c r="G144" s="8"/>
      <c r="H144" s="8"/>
    </row>
    <row r="145" spans="1:8" s="10" customFormat="1" ht="14.25">
      <c r="A145" s="26"/>
      <c r="B145" s="40"/>
      <c r="C145" s="2"/>
      <c r="D145" s="149"/>
      <c r="E145" s="96"/>
      <c r="F145" s="96"/>
      <c r="G145" s="8"/>
      <c r="H145" s="8"/>
    </row>
    <row r="146" spans="1:8" s="10" customFormat="1" ht="14.25">
      <c r="A146" s="11"/>
      <c r="B146" s="40"/>
      <c r="C146" s="2"/>
      <c r="D146" s="149"/>
      <c r="E146" s="96"/>
      <c r="F146" s="96"/>
      <c r="G146" s="8"/>
      <c r="H146" s="8"/>
    </row>
    <row r="147" spans="1:8" s="10" customFormat="1" ht="14.25">
      <c r="A147" s="11"/>
      <c r="B147" s="40"/>
      <c r="C147" s="2"/>
      <c r="D147" s="149"/>
      <c r="E147" s="96"/>
      <c r="F147" s="96"/>
      <c r="G147" s="8"/>
      <c r="H147" s="8"/>
    </row>
    <row r="148" spans="1:8" s="10" customFormat="1" ht="14.25">
      <c r="A148" s="11"/>
      <c r="B148" s="40"/>
      <c r="C148" s="2"/>
      <c r="D148" s="149"/>
      <c r="E148" s="55"/>
      <c r="F148" s="55"/>
      <c r="G148" s="8"/>
      <c r="H148" s="8"/>
    </row>
    <row r="149" spans="1:6" ht="14.25">
      <c r="A149" s="12"/>
      <c r="B149" s="35"/>
      <c r="C149" s="27"/>
      <c r="D149" s="150"/>
      <c r="E149" s="56"/>
      <c r="F149" s="56"/>
    </row>
    <row r="150" spans="1:6" ht="14.25">
      <c r="A150" s="12"/>
      <c r="B150" s="35"/>
      <c r="C150" s="27"/>
      <c r="D150" s="150"/>
      <c r="E150" s="56"/>
      <c r="F150" s="56"/>
    </row>
    <row r="151" spans="1:6" ht="14.25">
      <c r="A151" s="12"/>
      <c r="B151" s="35"/>
      <c r="C151" s="27"/>
      <c r="D151" s="150"/>
      <c r="E151" s="56"/>
      <c r="F151" s="56"/>
    </row>
    <row r="152" spans="1:6" ht="14.25">
      <c r="A152" s="12"/>
      <c r="B152" s="35"/>
      <c r="C152" s="27"/>
      <c r="D152" s="150"/>
      <c r="E152" s="56"/>
      <c r="F152" s="56"/>
    </row>
    <row r="153" spans="1:6" ht="14.25">
      <c r="A153" s="12"/>
      <c r="B153" s="35"/>
      <c r="C153" s="27"/>
      <c r="D153" s="150"/>
      <c r="E153" s="56"/>
      <c r="F153" s="56"/>
    </row>
    <row r="154" spans="1:6" ht="14.25">
      <c r="A154" s="12"/>
      <c r="B154" s="35"/>
      <c r="C154" s="27"/>
      <c r="D154" s="150"/>
      <c r="E154" s="56"/>
      <c r="F154" s="56"/>
    </row>
    <row r="155" spans="1:6" ht="14.25">
      <c r="A155" s="12"/>
      <c r="B155" s="35"/>
      <c r="C155" s="27"/>
      <c r="D155" s="150"/>
      <c r="E155" s="56"/>
      <c r="F155" s="56"/>
    </row>
    <row r="156" spans="1:6" ht="14.25">
      <c r="A156" s="12"/>
      <c r="B156" s="35"/>
      <c r="C156" s="27"/>
      <c r="D156" s="150"/>
      <c r="E156" s="56"/>
      <c r="F156" s="56"/>
    </row>
    <row r="157" spans="1:6" ht="14.25">
      <c r="A157" s="12"/>
      <c r="B157" s="35"/>
      <c r="C157" s="27"/>
      <c r="D157" s="150"/>
      <c r="E157" s="56"/>
      <c r="F157" s="56"/>
    </row>
    <row r="158" spans="1:6" ht="14.25">
      <c r="A158" s="12"/>
      <c r="B158" s="35"/>
      <c r="C158" s="27"/>
      <c r="D158" s="150"/>
      <c r="E158" s="56"/>
      <c r="F158" s="56"/>
    </row>
    <row r="159" spans="1:6" ht="14.25">
      <c r="A159" s="12"/>
      <c r="B159" s="35"/>
      <c r="C159" s="27"/>
      <c r="D159" s="150"/>
      <c r="E159" s="56"/>
      <c r="F159" s="56"/>
    </row>
    <row r="160" spans="1:6" ht="14.25">
      <c r="A160" s="12"/>
      <c r="B160" s="35"/>
      <c r="C160" s="27"/>
      <c r="D160" s="150"/>
      <c r="E160" s="56"/>
      <c r="F160" s="56"/>
    </row>
    <row r="161" spans="1:6" ht="14.25">
      <c r="A161" s="12"/>
      <c r="B161" s="35"/>
      <c r="C161" s="27"/>
      <c r="D161" s="150"/>
      <c r="E161" s="56"/>
      <c r="F161" s="56"/>
    </row>
    <row r="162" spans="1:6" ht="14.25">
      <c r="A162" s="12"/>
      <c r="B162" s="35"/>
      <c r="C162" s="27"/>
      <c r="D162" s="150"/>
      <c r="E162" s="56"/>
      <c r="F162" s="56"/>
    </row>
    <row r="163" spans="1:6" ht="14.25">
      <c r="A163" s="12"/>
      <c r="B163" s="35"/>
      <c r="C163" s="27"/>
      <c r="D163" s="150"/>
      <c r="E163" s="56"/>
      <c r="F163" s="56"/>
    </row>
    <row r="164" spans="1:6" ht="14.25">
      <c r="A164" s="12"/>
      <c r="B164" s="35"/>
      <c r="C164" s="27"/>
      <c r="D164" s="150"/>
      <c r="E164" s="56"/>
      <c r="F164" s="56"/>
    </row>
    <row r="165" spans="1:6" ht="14.25">
      <c r="A165" s="12"/>
      <c r="B165" s="35"/>
      <c r="C165" s="27"/>
      <c r="D165" s="150"/>
      <c r="E165" s="56"/>
      <c r="F165" s="56"/>
    </row>
    <row r="166" spans="1:6" ht="14.25">
      <c r="A166" s="12"/>
      <c r="B166" s="35"/>
      <c r="C166" s="27"/>
      <c r="D166" s="150"/>
      <c r="E166" s="56"/>
      <c r="F166" s="56"/>
    </row>
    <row r="1147" spans="1:6" ht="14.25">
      <c r="A1147" s="12"/>
      <c r="B1147" s="42"/>
      <c r="C1147" s="27"/>
      <c r="D1147" s="150"/>
      <c r="E1147" s="56"/>
      <c r="F1147" s="56"/>
    </row>
    <row r="1148" spans="1:6" ht="14.25">
      <c r="A1148" s="12"/>
      <c r="B1148" s="42"/>
      <c r="C1148" s="27"/>
      <c r="D1148" s="150"/>
      <c r="E1148" s="56"/>
      <c r="F1148" s="56"/>
    </row>
    <row r="1149" spans="1:6" ht="14.25">
      <c r="A1149" s="12"/>
      <c r="B1149" s="42"/>
      <c r="C1149" s="27"/>
      <c r="D1149" s="150"/>
      <c r="E1149" s="56"/>
      <c r="F1149" s="56"/>
    </row>
    <row r="1150" spans="1:6" ht="14.25">
      <c r="A1150" s="12"/>
      <c r="B1150" s="42"/>
      <c r="C1150" s="27"/>
      <c r="D1150" s="150"/>
      <c r="E1150" s="56"/>
      <c r="F1150" s="56"/>
    </row>
    <row r="1151" spans="1:6" ht="14.25">
      <c r="A1151" s="12"/>
      <c r="B1151" s="42"/>
      <c r="C1151" s="27"/>
      <c r="D1151" s="150"/>
      <c r="E1151" s="56"/>
      <c r="F1151" s="56"/>
    </row>
    <row r="1152" spans="1:6" ht="14.25">
      <c r="A1152" s="12"/>
      <c r="B1152" s="42"/>
      <c r="C1152" s="27"/>
      <c r="D1152" s="150"/>
      <c r="E1152" s="56"/>
      <c r="F1152" s="56"/>
    </row>
    <row r="1153" spans="1:6" ht="14.25">
      <c r="A1153" s="12"/>
      <c r="B1153" s="42"/>
      <c r="C1153" s="27"/>
      <c r="D1153" s="150"/>
      <c r="E1153" s="56"/>
      <c r="F1153" s="56"/>
    </row>
    <row r="1154" spans="1:6" ht="14.25">
      <c r="A1154" s="12"/>
      <c r="B1154" s="42"/>
      <c r="C1154" s="27"/>
      <c r="D1154" s="150"/>
      <c r="E1154" s="56"/>
      <c r="F1154" s="56"/>
    </row>
    <row r="1155" spans="1:6" ht="14.25">
      <c r="A1155" s="12"/>
      <c r="B1155" s="42"/>
      <c r="C1155" s="27"/>
      <c r="D1155" s="150"/>
      <c r="E1155" s="56"/>
      <c r="F1155" s="56"/>
    </row>
    <row r="1156" spans="1:6" ht="14.25">
      <c r="A1156" s="12"/>
      <c r="B1156" s="42"/>
      <c r="C1156" s="27"/>
      <c r="D1156" s="150"/>
      <c r="E1156" s="56"/>
      <c r="F1156" s="56"/>
    </row>
    <row r="1157" spans="1:6" ht="14.25">
      <c r="A1157" s="12"/>
      <c r="B1157" s="42"/>
      <c r="C1157" s="27"/>
      <c r="D1157" s="150"/>
      <c r="E1157" s="56"/>
      <c r="F1157" s="56"/>
    </row>
    <row r="1158" spans="1:6" ht="14.25">
      <c r="A1158" s="12"/>
      <c r="B1158" s="42"/>
      <c r="C1158" s="27"/>
      <c r="D1158" s="150"/>
      <c r="E1158" s="56"/>
      <c r="F1158" s="56"/>
    </row>
    <row r="1159" spans="1:6" ht="14.25">
      <c r="A1159" s="12"/>
      <c r="B1159" s="42"/>
      <c r="C1159" s="27"/>
      <c r="D1159" s="150"/>
      <c r="E1159" s="56"/>
      <c r="F1159" s="56"/>
    </row>
    <row r="1160" spans="1:6" ht="14.25">
      <c r="A1160" s="12"/>
      <c r="B1160" s="42"/>
      <c r="C1160" s="27"/>
      <c r="D1160" s="150"/>
      <c r="E1160" s="56"/>
      <c r="F1160" s="56"/>
    </row>
    <row r="1161" spans="1:6" ht="14.25">
      <c r="A1161" s="12"/>
      <c r="B1161" s="42"/>
      <c r="C1161" s="27"/>
      <c r="D1161" s="150"/>
      <c r="E1161" s="56"/>
      <c r="F1161" s="56"/>
    </row>
    <row r="1162" spans="1:6" ht="14.25">
      <c r="A1162" s="12"/>
      <c r="B1162" s="42"/>
      <c r="C1162" s="27"/>
      <c r="D1162" s="150"/>
      <c r="E1162" s="56"/>
      <c r="F1162" s="56"/>
    </row>
    <row r="1163" spans="1:6" ht="14.25">
      <c r="A1163" s="12"/>
      <c r="B1163" s="42"/>
      <c r="C1163" s="27"/>
      <c r="D1163" s="150"/>
      <c r="E1163" s="56"/>
      <c r="F1163" s="56"/>
    </row>
    <row r="1164" spans="1:6" ht="14.25">
      <c r="A1164" s="12"/>
      <c r="B1164" s="42"/>
      <c r="C1164" s="27"/>
      <c r="D1164" s="150"/>
      <c r="E1164" s="56"/>
      <c r="F1164" s="56"/>
    </row>
    <row r="1165" spans="1:6" ht="14.25">
      <c r="A1165" s="12"/>
      <c r="B1165" s="42"/>
      <c r="C1165" s="27"/>
      <c r="D1165" s="150"/>
      <c r="E1165" s="56"/>
      <c r="F1165" s="56"/>
    </row>
    <row r="1166" spans="1:6" ht="14.25">
      <c r="A1166" s="12"/>
      <c r="B1166" s="42"/>
      <c r="C1166" s="27"/>
      <c r="D1166" s="150"/>
      <c r="E1166" s="56"/>
      <c r="F1166" s="56"/>
    </row>
    <row r="1167" spans="1:6" ht="14.25">
      <c r="A1167" s="12"/>
      <c r="B1167" s="42"/>
      <c r="C1167" s="27"/>
      <c r="D1167" s="150"/>
      <c r="E1167" s="56"/>
      <c r="F1167" s="56"/>
    </row>
    <row r="1168" spans="1:6" ht="14.25">
      <c r="A1168" s="12"/>
      <c r="B1168" s="42"/>
      <c r="C1168" s="27"/>
      <c r="D1168" s="150"/>
      <c r="E1168" s="56"/>
      <c r="F1168" s="56"/>
    </row>
    <row r="1169" spans="1:6" ht="14.25">
      <c r="A1169" s="12"/>
      <c r="B1169" s="42"/>
      <c r="C1169" s="27"/>
      <c r="D1169" s="150"/>
      <c r="E1169" s="56"/>
      <c r="F1169" s="56"/>
    </row>
    <row r="1170" spans="1:6" ht="14.25">
      <c r="A1170" s="12"/>
      <c r="B1170" s="42"/>
      <c r="C1170" s="27"/>
      <c r="D1170" s="150"/>
      <c r="E1170" s="56"/>
      <c r="F1170" s="56"/>
    </row>
    <row r="1171" spans="1:6" ht="14.25">
      <c r="A1171" s="12"/>
      <c r="B1171" s="42"/>
      <c r="C1171" s="27"/>
      <c r="D1171" s="150"/>
      <c r="E1171" s="56"/>
      <c r="F1171" s="56"/>
    </row>
    <row r="1172" spans="1:6" ht="14.25">
      <c r="A1172" s="12"/>
      <c r="B1172" s="42"/>
      <c r="C1172" s="27"/>
      <c r="D1172" s="150"/>
      <c r="E1172" s="56"/>
      <c r="F1172" s="56"/>
    </row>
    <row r="1173" spans="1:6" ht="14.25">
      <c r="A1173" s="12"/>
      <c r="B1173" s="42"/>
      <c r="C1173" s="27"/>
      <c r="D1173" s="150"/>
      <c r="E1173" s="56"/>
      <c r="F1173" s="56"/>
    </row>
    <row r="1174" spans="1:6" ht="14.25">
      <c r="A1174" s="12"/>
      <c r="B1174" s="42"/>
      <c r="C1174" s="27"/>
      <c r="D1174" s="150"/>
      <c r="E1174" s="56"/>
      <c r="F1174" s="56"/>
    </row>
    <row r="1175" spans="1:6" ht="14.25">
      <c r="A1175" s="12"/>
      <c r="B1175" s="42"/>
      <c r="C1175" s="27"/>
      <c r="D1175" s="150"/>
      <c r="E1175" s="56"/>
      <c r="F1175" s="56"/>
    </row>
    <row r="1176" spans="1:6" ht="14.25">
      <c r="A1176" s="12"/>
      <c r="B1176" s="42"/>
      <c r="C1176" s="27"/>
      <c r="D1176" s="150"/>
      <c r="E1176" s="56"/>
      <c r="F1176" s="56"/>
    </row>
    <row r="1177" spans="1:6" ht="14.25">
      <c r="A1177" s="12"/>
      <c r="B1177" s="42"/>
      <c r="C1177" s="27"/>
      <c r="D1177" s="150"/>
      <c r="E1177" s="56"/>
      <c r="F1177" s="56"/>
    </row>
    <row r="1178" spans="1:6" ht="14.25">
      <c r="A1178" s="12"/>
      <c r="B1178" s="42"/>
      <c r="C1178" s="27"/>
      <c r="D1178" s="150"/>
      <c r="E1178" s="56"/>
      <c r="F1178" s="56"/>
    </row>
    <row r="1179" spans="1:6" ht="14.25">
      <c r="A1179" s="12"/>
      <c r="B1179" s="42"/>
      <c r="C1179" s="27"/>
      <c r="D1179" s="150"/>
      <c r="E1179" s="56"/>
      <c r="F1179" s="56"/>
    </row>
    <row r="1180" spans="1:6" ht="14.25">
      <c r="A1180" s="12"/>
      <c r="B1180" s="42"/>
      <c r="C1180" s="27"/>
      <c r="D1180" s="150"/>
      <c r="E1180" s="56"/>
      <c r="F1180" s="56"/>
    </row>
    <row r="1181" spans="1:6" ht="14.25">
      <c r="A1181" s="12"/>
      <c r="B1181" s="42"/>
      <c r="C1181" s="27"/>
      <c r="D1181" s="150"/>
      <c r="E1181" s="56"/>
      <c r="F1181" s="56"/>
    </row>
    <row r="1182" spans="1:6" ht="14.25">
      <c r="A1182" s="12"/>
      <c r="B1182" s="42"/>
      <c r="C1182" s="27"/>
      <c r="D1182" s="150"/>
      <c r="E1182" s="56"/>
      <c r="F1182" s="56"/>
    </row>
    <row r="1183" spans="1:6" ht="14.25">
      <c r="A1183" s="12"/>
      <c r="B1183" s="42"/>
      <c r="C1183" s="27"/>
      <c r="D1183" s="150"/>
      <c r="E1183" s="56"/>
      <c r="F1183" s="56"/>
    </row>
    <row r="1184" spans="1:6" ht="14.25">
      <c r="A1184" s="12"/>
      <c r="B1184" s="42"/>
      <c r="C1184" s="27"/>
      <c r="D1184" s="150"/>
      <c r="E1184" s="56"/>
      <c r="F1184" s="56"/>
    </row>
    <row r="1185" spans="1:6" ht="14.25">
      <c r="A1185" s="12"/>
      <c r="B1185" s="42"/>
      <c r="C1185" s="27"/>
      <c r="D1185" s="150"/>
      <c r="E1185" s="56"/>
      <c r="F1185" s="56"/>
    </row>
    <row r="1186" spans="1:6" ht="14.25">
      <c r="A1186" s="12"/>
      <c r="B1186" s="42"/>
      <c r="C1186" s="27"/>
      <c r="D1186" s="150"/>
      <c r="E1186" s="56"/>
      <c r="F1186" s="56"/>
    </row>
    <row r="1187" spans="1:6" ht="14.25">
      <c r="A1187" s="12"/>
      <c r="B1187" s="42"/>
      <c r="C1187" s="27"/>
      <c r="D1187" s="150"/>
      <c r="E1187" s="56"/>
      <c r="F1187" s="56"/>
    </row>
    <row r="1188" spans="1:6" ht="14.25">
      <c r="A1188" s="12"/>
      <c r="B1188" s="42"/>
      <c r="C1188" s="27"/>
      <c r="D1188" s="150"/>
      <c r="E1188" s="56"/>
      <c r="F1188" s="56"/>
    </row>
    <row r="1189" spans="1:6" ht="14.25">
      <c r="A1189" s="12"/>
      <c r="B1189" s="42"/>
      <c r="C1189" s="27"/>
      <c r="D1189" s="150"/>
      <c r="E1189" s="56"/>
      <c r="F1189" s="56"/>
    </row>
    <row r="1190" spans="1:6" ht="14.25">
      <c r="A1190" s="12"/>
      <c r="B1190" s="42"/>
      <c r="C1190" s="27"/>
      <c r="D1190" s="150"/>
      <c r="E1190" s="56"/>
      <c r="F1190" s="56"/>
    </row>
    <row r="1191" spans="1:6" ht="14.25">
      <c r="A1191" s="12"/>
      <c r="B1191" s="42"/>
      <c r="C1191" s="27"/>
      <c r="D1191" s="150"/>
      <c r="E1191" s="56"/>
      <c r="F1191" s="56"/>
    </row>
    <row r="1192" spans="1:6" ht="14.25">
      <c r="A1192" s="12"/>
      <c r="B1192" s="42"/>
      <c r="C1192" s="27"/>
      <c r="D1192" s="150"/>
      <c r="E1192" s="56"/>
      <c r="F1192" s="56"/>
    </row>
    <row r="1193" spans="1:6" ht="14.25">
      <c r="A1193" s="12"/>
      <c r="B1193" s="42"/>
      <c r="C1193" s="27"/>
      <c r="D1193" s="150"/>
      <c r="E1193" s="56"/>
      <c r="F1193" s="56"/>
    </row>
    <row r="1194" spans="1:6" ht="14.25">
      <c r="A1194" s="12"/>
      <c r="B1194" s="42"/>
      <c r="C1194" s="27"/>
      <c r="D1194" s="150"/>
      <c r="E1194" s="56"/>
      <c r="F1194" s="56"/>
    </row>
    <row r="1195" spans="1:6" ht="14.25">
      <c r="A1195" s="12"/>
      <c r="B1195" s="42"/>
      <c r="C1195" s="27"/>
      <c r="D1195" s="150"/>
      <c r="E1195" s="56"/>
      <c r="F1195" s="56"/>
    </row>
    <row r="1196" spans="1:6" ht="14.25">
      <c r="A1196" s="12"/>
      <c r="B1196" s="42"/>
      <c r="C1196" s="27"/>
      <c r="D1196" s="150"/>
      <c r="E1196" s="56"/>
      <c r="F1196" s="56"/>
    </row>
    <row r="1197" spans="1:6" ht="14.25">
      <c r="A1197" s="12"/>
      <c r="B1197" s="42"/>
      <c r="C1197" s="27"/>
      <c r="D1197" s="150"/>
      <c r="E1197" s="56"/>
      <c r="F1197" s="56"/>
    </row>
    <row r="1198" spans="1:6" ht="14.25">
      <c r="A1198" s="12"/>
      <c r="B1198" s="42"/>
      <c r="C1198" s="27"/>
      <c r="D1198" s="150"/>
      <c r="E1198" s="56"/>
      <c r="F1198" s="56"/>
    </row>
    <row r="1199" spans="1:6" ht="14.25">
      <c r="A1199" s="12"/>
      <c r="B1199" s="42"/>
      <c r="C1199" s="27"/>
      <c r="D1199" s="150"/>
      <c r="E1199" s="56"/>
      <c r="F1199" s="56"/>
    </row>
    <row r="1200" spans="1:6" ht="14.25">
      <c r="A1200" s="12"/>
      <c r="B1200" s="42"/>
      <c r="C1200" s="27"/>
      <c r="D1200" s="150"/>
      <c r="E1200" s="56"/>
      <c r="F1200" s="56"/>
    </row>
    <row r="1201" spans="1:6" ht="14.25">
      <c r="A1201" s="12"/>
      <c r="B1201" s="42"/>
      <c r="C1201" s="27"/>
      <c r="D1201" s="150"/>
      <c r="E1201" s="56"/>
      <c r="F1201" s="56"/>
    </row>
    <row r="1202" spans="1:6" ht="14.25">
      <c r="A1202" s="12"/>
      <c r="B1202" s="42"/>
      <c r="C1202" s="27"/>
      <c r="D1202" s="150"/>
      <c r="E1202" s="56"/>
      <c r="F1202" s="56"/>
    </row>
    <row r="1203" spans="1:6" ht="14.25">
      <c r="A1203" s="12"/>
      <c r="B1203" s="42"/>
      <c r="C1203" s="27"/>
      <c r="D1203" s="150"/>
      <c r="E1203" s="56"/>
      <c r="F1203" s="56"/>
    </row>
    <row r="1204" spans="1:6" ht="14.25">
      <c r="A1204" s="12"/>
      <c r="B1204" s="42"/>
      <c r="C1204" s="27"/>
      <c r="D1204" s="150"/>
      <c r="E1204" s="56"/>
      <c r="F1204" s="56"/>
    </row>
    <row r="1205" spans="1:6" ht="14.25">
      <c r="A1205" s="12"/>
      <c r="B1205" s="42"/>
      <c r="C1205" s="27"/>
      <c r="D1205" s="150"/>
      <c r="E1205" s="56"/>
      <c r="F1205" s="56"/>
    </row>
    <row r="1206" spans="1:6" ht="14.25">
      <c r="A1206" s="12"/>
      <c r="B1206" s="42"/>
      <c r="C1206" s="27"/>
      <c r="D1206" s="150"/>
      <c r="E1206" s="56"/>
      <c r="F1206" s="56"/>
    </row>
    <row r="1207" spans="1:6" ht="14.25">
      <c r="A1207" s="12"/>
      <c r="B1207" s="42"/>
      <c r="C1207" s="27"/>
      <c r="D1207" s="150"/>
      <c r="E1207" s="56"/>
      <c r="F1207" s="56"/>
    </row>
    <row r="1208" spans="1:6" ht="14.25">
      <c r="A1208" s="12"/>
      <c r="B1208" s="42"/>
      <c r="C1208" s="27"/>
      <c r="D1208" s="150"/>
      <c r="E1208" s="56"/>
      <c r="F1208" s="56"/>
    </row>
    <row r="1209" spans="1:6" ht="14.25">
      <c r="A1209" s="12"/>
      <c r="B1209" s="42"/>
      <c r="C1209" s="27"/>
      <c r="D1209" s="150"/>
      <c r="E1209" s="56"/>
      <c r="F1209" s="56"/>
    </row>
    <row r="1210" spans="1:6" ht="14.25">
      <c r="A1210" s="12"/>
      <c r="B1210" s="42"/>
      <c r="C1210" s="27"/>
      <c r="D1210" s="150"/>
      <c r="E1210" s="56"/>
      <c r="F1210" s="56"/>
    </row>
    <row r="1211" spans="1:6" ht="14.25">
      <c r="A1211" s="12"/>
      <c r="B1211" s="42"/>
      <c r="C1211" s="27"/>
      <c r="D1211" s="150"/>
      <c r="E1211" s="56"/>
      <c r="F1211" s="56"/>
    </row>
    <row r="1212" spans="1:6" ht="14.25">
      <c r="A1212" s="12"/>
      <c r="B1212" s="42"/>
      <c r="C1212" s="27"/>
      <c r="D1212" s="150"/>
      <c r="E1212" s="56"/>
      <c r="F1212" s="56"/>
    </row>
    <row r="1213" spans="1:6" ht="14.25">
      <c r="A1213" s="12"/>
      <c r="B1213" s="42"/>
      <c r="C1213" s="27"/>
      <c r="D1213" s="150"/>
      <c r="E1213" s="56"/>
      <c r="F1213" s="56"/>
    </row>
    <row r="1214" spans="1:6" ht="14.25">
      <c r="A1214" s="12"/>
      <c r="B1214" s="42"/>
      <c r="C1214" s="27"/>
      <c r="D1214" s="150"/>
      <c r="E1214" s="56"/>
      <c r="F1214" s="56"/>
    </row>
    <row r="1215" spans="1:6" ht="14.25">
      <c r="A1215" s="12"/>
      <c r="B1215" s="42"/>
      <c r="C1215" s="27"/>
      <c r="D1215" s="150"/>
      <c r="E1215" s="56"/>
      <c r="F1215" s="56"/>
    </row>
    <row r="1216" spans="1:6" ht="14.25">
      <c r="A1216" s="12"/>
      <c r="B1216" s="42"/>
      <c r="C1216" s="27"/>
      <c r="D1216" s="150"/>
      <c r="E1216" s="56"/>
      <c r="F1216" s="56"/>
    </row>
    <row r="1217" spans="1:6" ht="14.25">
      <c r="A1217" s="12"/>
      <c r="B1217" s="42"/>
      <c r="C1217" s="27"/>
      <c r="D1217" s="150"/>
      <c r="E1217" s="56"/>
      <c r="F1217" s="56"/>
    </row>
    <row r="1218" spans="1:6" ht="14.25">
      <c r="A1218" s="12"/>
      <c r="B1218" s="42"/>
      <c r="C1218" s="27"/>
      <c r="D1218" s="150"/>
      <c r="E1218" s="56"/>
      <c r="F1218" s="56"/>
    </row>
    <row r="1219" spans="1:6" ht="14.25">
      <c r="A1219" s="12"/>
      <c r="B1219" s="42"/>
      <c r="C1219" s="27"/>
      <c r="D1219" s="150"/>
      <c r="E1219" s="56"/>
      <c r="F1219" s="56"/>
    </row>
    <row r="1220" spans="1:6" ht="14.25">
      <c r="A1220" s="12"/>
      <c r="B1220" s="42"/>
      <c r="C1220" s="27"/>
      <c r="D1220" s="150"/>
      <c r="E1220" s="56"/>
      <c r="F1220" s="56"/>
    </row>
    <row r="1221" spans="1:6" ht="14.25">
      <c r="A1221" s="12"/>
      <c r="B1221" s="42"/>
      <c r="C1221" s="27"/>
      <c r="D1221" s="150"/>
      <c r="E1221" s="56"/>
      <c r="F1221" s="56"/>
    </row>
    <row r="1222" spans="1:6" ht="14.25">
      <c r="A1222" s="12"/>
      <c r="B1222" s="42"/>
      <c r="C1222" s="27"/>
      <c r="D1222" s="150"/>
      <c r="E1222" s="56"/>
      <c r="F1222" s="56"/>
    </row>
    <row r="1223" spans="1:6" ht="14.25">
      <c r="A1223" s="12"/>
      <c r="B1223" s="42"/>
      <c r="C1223" s="27"/>
      <c r="D1223" s="150"/>
      <c r="E1223" s="56"/>
      <c r="F1223" s="56"/>
    </row>
    <row r="1224" spans="1:6" ht="14.25">
      <c r="A1224" s="12"/>
      <c r="B1224" s="42"/>
      <c r="C1224" s="27"/>
      <c r="D1224" s="150"/>
      <c r="E1224" s="56"/>
      <c r="F1224" s="56"/>
    </row>
    <row r="1225" spans="1:6" ht="14.25">
      <c r="A1225" s="12"/>
      <c r="B1225" s="42"/>
      <c r="C1225" s="27"/>
      <c r="D1225" s="150"/>
      <c r="E1225" s="56"/>
      <c r="F1225" s="56"/>
    </row>
    <row r="1226" spans="1:6" ht="14.25">
      <c r="A1226" s="12"/>
      <c r="B1226" s="42"/>
      <c r="C1226" s="27"/>
      <c r="D1226" s="150"/>
      <c r="E1226" s="56"/>
      <c r="F1226" s="56"/>
    </row>
    <row r="1227" spans="1:6" ht="14.25">
      <c r="A1227" s="12"/>
      <c r="B1227" s="42"/>
      <c r="C1227" s="27"/>
      <c r="D1227" s="150"/>
      <c r="E1227" s="56"/>
      <c r="F1227" s="56"/>
    </row>
    <row r="1228" spans="1:6" ht="14.25">
      <c r="A1228" s="12"/>
      <c r="B1228" s="42"/>
      <c r="C1228" s="27"/>
      <c r="D1228" s="150"/>
      <c r="E1228" s="56"/>
      <c r="F1228" s="56"/>
    </row>
    <row r="1229" spans="1:6" ht="14.25">
      <c r="A1229" s="12"/>
      <c r="B1229" s="42"/>
      <c r="C1229" s="27"/>
      <c r="D1229" s="150"/>
      <c r="E1229" s="56"/>
      <c r="F1229" s="56"/>
    </row>
    <row r="1230" spans="1:6" ht="14.25">
      <c r="A1230" s="12"/>
      <c r="B1230" s="42"/>
      <c r="C1230" s="27"/>
      <c r="D1230" s="150"/>
      <c r="E1230" s="56"/>
      <c r="F1230" s="56"/>
    </row>
    <row r="1231" spans="1:6" ht="14.25">
      <c r="A1231" s="12"/>
      <c r="B1231" s="42"/>
      <c r="C1231" s="27"/>
      <c r="D1231" s="150"/>
      <c r="E1231" s="56"/>
      <c r="F1231" s="56"/>
    </row>
    <row r="1232" spans="1:6" ht="14.25">
      <c r="A1232" s="12"/>
      <c r="B1232" s="42"/>
      <c r="C1232" s="27"/>
      <c r="D1232" s="150"/>
      <c r="E1232" s="56"/>
      <c r="F1232" s="56"/>
    </row>
    <row r="1233" spans="1:6" ht="14.25">
      <c r="A1233" s="12"/>
      <c r="B1233" s="42"/>
      <c r="C1233" s="27"/>
      <c r="D1233" s="150"/>
      <c r="E1233" s="56"/>
      <c r="F1233" s="56"/>
    </row>
    <row r="1234" spans="1:6" ht="14.25">
      <c r="A1234" s="12"/>
      <c r="B1234" s="42"/>
      <c r="C1234" s="27"/>
      <c r="D1234" s="150"/>
      <c r="E1234" s="56"/>
      <c r="F1234" s="56"/>
    </row>
    <row r="1235" spans="1:6" ht="14.25">
      <c r="A1235" s="12"/>
      <c r="B1235" s="42"/>
      <c r="C1235" s="27"/>
      <c r="D1235" s="150"/>
      <c r="E1235" s="56"/>
      <c r="F1235" s="56"/>
    </row>
    <row r="1236" spans="1:6" ht="14.25">
      <c r="A1236" s="12"/>
      <c r="B1236" s="42"/>
      <c r="C1236" s="27"/>
      <c r="D1236" s="150"/>
      <c r="E1236" s="56"/>
      <c r="F1236" s="56"/>
    </row>
    <row r="1237" spans="1:6" ht="14.25">
      <c r="A1237" s="12"/>
      <c r="B1237" s="42"/>
      <c r="C1237" s="27"/>
      <c r="D1237" s="150"/>
      <c r="E1237" s="56"/>
      <c r="F1237" s="56"/>
    </row>
    <row r="1238" spans="1:6" ht="14.25">
      <c r="A1238" s="12"/>
      <c r="B1238" s="42"/>
      <c r="C1238" s="27"/>
      <c r="D1238" s="150"/>
      <c r="E1238" s="56"/>
      <c r="F1238" s="56"/>
    </row>
    <row r="1239" spans="1:6" ht="14.25">
      <c r="A1239" s="12"/>
      <c r="B1239" s="42"/>
      <c r="C1239" s="27"/>
      <c r="D1239" s="150"/>
      <c r="E1239" s="56"/>
      <c r="F1239" s="56"/>
    </row>
    <row r="1240" spans="1:6" ht="14.25">
      <c r="A1240" s="12"/>
      <c r="B1240" s="42"/>
      <c r="C1240" s="27"/>
      <c r="D1240" s="150"/>
      <c r="E1240" s="56"/>
      <c r="F1240" s="56"/>
    </row>
    <row r="1241" spans="1:6" ht="14.25">
      <c r="A1241" s="12"/>
      <c r="B1241" s="42"/>
      <c r="C1241" s="27"/>
      <c r="D1241" s="150"/>
      <c r="E1241" s="56"/>
      <c r="F1241" s="56"/>
    </row>
    <row r="1242" spans="1:6" ht="14.25">
      <c r="A1242" s="12"/>
      <c r="B1242" s="42"/>
      <c r="C1242" s="27"/>
      <c r="D1242" s="150"/>
      <c r="E1242" s="56"/>
      <c r="F1242" s="56"/>
    </row>
    <row r="1243" spans="1:6" ht="14.25">
      <c r="A1243" s="12"/>
      <c r="B1243" s="42"/>
      <c r="C1243" s="27"/>
      <c r="D1243" s="150"/>
      <c r="E1243" s="56"/>
      <c r="F1243" s="56"/>
    </row>
    <row r="1244" spans="1:6" ht="14.25">
      <c r="A1244" s="12"/>
      <c r="B1244" s="42"/>
      <c r="C1244" s="27"/>
      <c r="D1244" s="150"/>
      <c r="E1244" s="56"/>
      <c r="F1244" s="56"/>
    </row>
    <row r="1245" spans="1:6" ht="14.25">
      <c r="A1245" s="12"/>
      <c r="B1245" s="42"/>
      <c r="C1245" s="27"/>
      <c r="D1245" s="150"/>
      <c r="E1245" s="56"/>
      <c r="F1245" s="56"/>
    </row>
    <row r="1246" spans="1:6" ht="14.25">
      <c r="A1246" s="12"/>
      <c r="B1246" s="42"/>
      <c r="C1246" s="27"/>
      <c r="D1246" s="150"/>
      <c r="E1246" s="56"/>
      <c r="F1246" s="56"/>
    </row>
    <row r="1247" spans="1:6" ht="14.25">
      <c r="A1247" s="12"/>
      <c r="B1247" s="42"/>
      <c r="C1247" s="27"/>
      <c r="D1247" s="150"/>
      <c r="E1247" s="56"/>
      <c r="F1247" s="56"/>
    </row>
    <row r="1248" spans="1:6" ht="14.25">
      <c r="A1248" s="12"/>
      <c r="B1248" s="42"/>
      <c r="C1248" s="27"/>
      <c r="D1248" s="150"/>
      <c r="E1248" s="56"/>
      <c r="F1248" s="56"/>
    </row>
    <row r="1249" spans="1:6" ht="14.25">
      <c r="A1249" s="12"/>
      <c r="B1249" s="42"/>
      <c r="C1249" s="27"/>
      <c r="D1249" s="150"/>
      <c r="E1249" s="56"/>
      <c r="F1249" s="56"/>
    </row>
    <row r="1250" spans="1:6" ht="14.25">
      <c r="A1250" s="12"/>
      <c r="B1250" s="42"/>
      <c r="C1250" s="27"/>
      <c r="D1250" s="150"/>
      <c r="E1250" s="56"/>
      <c r="F1250" s="56"/>
    </row>
    <row r="1251" spans="1:6" ht="14.25">
      <c r="A1251" s="12"/>
      <c r="B1251" s="42"/>
      <c r="C1251" s="27"/>
      <c r="D1251" s="150"/>
      <c r="E1251" s="56"/>
      <c r="F1251" s="56"/>
    </row>
    <row r="1252" spans="1:6" ht="14.25">
      <c r="A1252" s="12"/>
      <c r="B1252" s="42"/>
      <c r="C1252" s="27"/>
      <c r="D1252" s="150"/>
      <c r="E1252" s="56"/>
      <c r="F1252" s="56"/>
    </row>
    <row r="1253" spans="1:6" ht="14.25">
      <c r="A1253" s="12"/>
      <c r="B1253" s="42"/>
      <c r="C1253" s="27"/>
      <c r="D1253" s="150"/>
      <c r="E1253" s="56"/>
      <c r="F1253" s="56"/>
    </row>
    <row r="1254" spans="1:6" ht="14.25">
      <c r="A1254" s="12"/>
      <c r="B1254" s="42"/>
      <c r="C1254" s="27"/>
      <c r="D1254" s="150"/>
      <c r="E1254" s="56"/>
      <c r="F1254" s="56"/>
    </row>
    <row r="1255" spans="1:6" ht="14.25">
      <c r="A1255" s="12"/>
      <c r="B1255" s="42"/>
      <c r="C1255" s="27"/>
      <c r="D1255" s="150"/>
      <c r="E1255" s="56"/>
      <c r="F1255" s="56"/>
    </row>
    <row r="1256" spans="1:6" ht="14.25">
      <c r="A1256" s="12"/>
      <c r="B1256" s="42"/>
      <c r="C1256" s="27"/>
      <c r="D1256" s="150"/>
      <c r="E1256" s="56"/>
      <c r="F1256" s="56"/>
    </row>
    <row r="1257" spans="1:6" ht="14.25">
      <c r="A1257" s="12"/>
      <c r="B1257" s="42"/>
      <c r="C1257" s="27"/>
      <c r="D1257" s="150"/>
      <c r="E1257" s="56"/>
      <c r="F1257" s="56"/>
    </row>
    <row r="1258" spans="1:6" ht="14.25">
      <c r="A1258" s="12"/>
      <c r="B1258" s="42"/>
      <c r="C1258" s="27"/>
      <c r="D1258" s="150"/>
      <c r="E1258" s="56"/>
      <c r="F1258" s="56"/>
    </row>
    <row r="1259" spans="1:6" ht="14.25">
      <c r="A1259" s="12"/>
      <c r="B1259" s="42"/>
      <c r="C1259" s="27"/>
      <c r="D1259" s="150"/>
      <c r="E1259" s="56"/>
      <c r="F1259" s="56"/>
    </row>
    <row r="1260" spans="1:6" ht="14.25">
      <c r="A1260" s="12"/>
      <c r="B1260" s="42"/>
      <c r="C1260" s="27"/>
      <c r="D1260" s="150"/>
      <c r="E1260" s="56"/>
      <c r="F1260" s="56"/>
    </row>
    <row r="1261" spans="1:6" ht="14.25">
      <c r="A1261" s="12"/>
      <c r="B1261" s="42"/>
      <c r="C1261" s="27"/>
      <c r="D1261" s="150"/>
      <c r="E1261" s="56"/>
      <c r="F1261" s="56"/>
    </row>
    <row r="1262" spans="1:6" ht="14.25">
      <c r="A1262" s="12"/>
      <c r="B1262" s="42"/>
      <c r="C1262" s="27"/>
      <c r="D1262" s="150"/>
      <c r="E1262" s="56"/>
      <c r="F1262" s="56"/>
    </row>
    <row r="1263" spans="1:6" ht="14.25">
      <c r="A1263" s="12"/>
      <c r="B1263" s="42"/>
      <c r="C1263" s="27"/>
      <c r="D1263" s="150"/>
      <c r="E1263" s="56"/>
      <c r="F1263" s="56"/>
    </row>
    <row r="1264" spans="1:6" ht="14.25">
      <c r="A1264" s="12"/>
      <c r="B1264" s="42"/>
      <c r="C1264" s="27"/>
      <c r="D1264" s="150"/>
      <c r="E1264" s="56"/>
      <c r="F1264" s="56"/>
    </row>
    <row r="1265" spans="1:6" ht="14.25">
      <c r="A1265" s="12"/>
      <c r="B1265" s="42"/>
      <c r="C1265" s="27"/>
      <c r="D1265" s="150"/>
      <c r="E1265" s="56"/>
      <c r="F1265" s="56"/>
    </row>
    <row r="1266" spans="1:6" ht="14.25">
      <c r="A1266" s="12"/>
      <c r="B1266" s="42"/>
      <c r="C1266" s="27"/>
      <c r="D1266" s="150"/>
      <c r="E1266" s="56"/>
      <c r="F1266" s="56"/>
    </row>
    <row r="1267" spans="1:6" ht="14.25">
      <c r="A1267" s="12"/>
      <c r="B1267" s="42"/>
      <c r="C1267" s="27"/>
      <c r="D1267" s="150"/>
      <c r="E1267" s="56"/>
      <c r="F1267" s="56"/>
    </row>
    <row r="1268" spans="1:6" ht="14.25">
      <c r="A1268" s="12"/>
      <c r="B1268" s="42"/>
      <c r="C1268" s="27"/>
      <c r="D1268" s="150"/>
      <c r="E1268" s="56"/>
      <c r="F1268" s="56"/>
    </row>
    <row r="1269" spans="1:6" ht="14.25">
      <c r="A1269" s="12"/>
      <c r="B1269" s="42"/>
      <c r="C1269" s="27"/>
      <c r="D1269" s="150"/>
      <c r="E1269" s="56"/>
      <c r="F1269" s="56"/>
    </row>
    <row r="1270" spans="1:6" ht="14.25">
      <c r="A1270" s="12"/>
      <c r="B1270" s="42"/>
      <c r="C1270" s="27"/>
      <c r="D1270" s="150"/>
      <c r="E1270" s="56"/>
      <c r="F1270" s="56"/>
    </row>
    <row r="1271" spans="1:6" ht="14.25">
      <c r="A1271" s="12"/>
      <c r="B1271" s="42"/>
      <c r="C1271" s="27"/>
      <c r="D1271" s="150"/>
      <c r="E1271" s="56"/>
      <c r="F1271" s="56"/>
    </row>
    <row r="1272" spans="1:6" ht="14.25">
      <c r="A1272" s="12"/>
      <c r="B1272" s="42"/>
      <c r="C1272" s="27"/>
      <c r="D1272" s="150"/>
      <c r="E1272" s="56"/>
      <c r="F1272" s="56"/>
    </row>
    <row r="1273" spans="1:6" ht="14.25">
      <c r="A1273" s="12"/>
      <c r="B1273" s="42"/>
      <c r="C1273" s="27"/>
      <c r="D1273" s="150"/>
      <c r="E1273" s="56"/>
      <c r="F1273" s="56"/>
    </row>
    <row r="1274" spans="1:6" ht="14.25">
      <c r="A1274" s="12"/>
      <c r="B1274" s="42"/>
      <c r="C1274" s="27"/>
      <c r="D1274" s="150"/>
      <c r="E1274" s="56"/>
      <c r="F1274" s="56"/>
    </row>
    <row r="1275" spans="1:6" ht="14.25">
      <c r="A1275" s="12"/>
      <c r="B1275" s="42"/>
      <c r="C1275" s="27"/>
      <c r="D1275" s="150"/>
      <c r="E1275" s="56"/>
      <c r="F1275" s="56"/>
    </row>
    <row r="1276" spans="1:6" ht="14.25">
      <c r="A1276" s="12"/>
      <c r="B1276" s="42"/>
      <c r="C1276" s="27"/>
      <c r="D1276" s="150"/>
      <c r="E1276" s="56"/>
      <c r="F1276" s="56"/>
    </row>
    <row r="1277" spans="1:6" ht="14.25">
      <c r="A1277" s="12"/>
      <c r="B1277" s="42"/>
      <c r="C1277" s="27"/>
      <c r="D1277" s="150"/>
      <c r="E1277" s="56"/>
      <c r="F1277" s="56"/>
    </row>
    <row r="1278" spans="1:6" ht="14.25">
      <c r="A1278" s="12"/>
      <c r="B1278" s="42"/>
      <c r="C1278" s="27"/>
      <c r="D1278" s="150"/>
      <c r="E1278" s="56"/>
      <c r="F1278" s="56"/>
    </row>
    <row r="1279" spans="1:6" ht="14.25">
      <c r="A1279" s="12"/>
      <c r="B1279" s="42"/>
      <c r="C1279" s="27"/>
      <c r="D1279" s="150"/>
      <c r="E1279" s="56"/>
      <c r="F1279" s="56"/>
    </row>
    <row r="1280" spans="1:6" ht="14.25">
      <c r="A1280" s="12"/>
      <c r="B1280" s="42"/>
      <c r="C1280" s="27"/>
      <c r="D1280" s="150"/>
      <c r="E1280" s="56"/>
      <c r="F1280" s="56"/>
    </row>
    <row r="1281" spans="1:6" ht="14.25">
      <c r="A1281" s="12"/>
      <c r="B1281" s="42"/>
      <c r="C1281" s="27"/>
      <c r="D1281" s="150"/>
      <c r="E1281" s="56"/>
      <c r="F1281" s="56"/>
    </row>
    <row r="1282" spans="1:6" ht="14.25">
      <c r="A1282" s="12"/>
      <c r="B1282" s="42"/>
      <c r="C1282" s="27"/>
      <c r="D1282" s="150"/>
      <c r="E1282" s="56"/>
      <c r="F1282" s="56"/>
    </row>
    <row r="1283" spans="1:6" ht="14.25">
      <c r="A1283" s="12"/>
      <c r="B1283" s="42"/>
      <c r="C1283" s="27"/>
      <c r="D1283" s="150"/>
      <c r="E1283" s="56"/>
      <c r="F1283" s="56"/>
    </row>
    <row r="1284" spans="1:6" ht="14.25">
      <c r="A1284" s="12"/>
      <c r="B1284" s="42"/>
      <c r="C1284" s="27"/>
      <c r="D1284" s="150"/>
      <c r="E1284" s="56"/>
      <c r="F1284" s="56"/>
    </row>
    <row r="1285" spans="1:6" ht="14.25">
      <c r="A1285" s="12"/>
      <c r="B1285" s="42"/>
      <c r="C1285" s="27"/>
      <c r="D1285" s="150"/>
      <c r="E1285" s="56"/>
      <c r="F1285" s="56"/>
    </row>
    <row r="1286" spans="1:6" ht="14.25">
      <c r="A1286" s="12"/>
      <c r="B1286" s="42"/>
      <c r="C1286" s="27"/>
      <c r="D1286" s="150"/>
      <c r="E1286" s="56"/>
      <c r="F1286" s="56"/>
    </row>
    <row r="1287" spans="1:6" ht="14.25">
      <c r="A1287" s="12"/>
      <c r="B1287" s="42"/>
      <c r="C1287" s="27"/>
      <c r="D1287" s="150"/>
      <c r="E1287" s="56"/>
      <c r="F1287" s="56"/>
    </row>
    <row r="1288" spans="1:6" ht="14.25">
      <c r="A1288" s="12"/>
      <c r="B1288" s="42"/>
      <c r="C1288" s="27"/>
      <c r="D1288" s="150"/>
      <c r="E1288" s="56"/>
      <c r="F1288" s="56"/>
    </row>
    <row r="1289" spans="1:6" ht="14.25">
      <c r="A1289" s="12"/>
      <c r="B1289" s="42"/>
      <c r="C1289" s="27"/>
      <c r="D1289" s="150"/>
      <c r="E1289" s="56"/>
      <c r="F1289" s="56"/>
    </row>
    <row r="1290" spans="1:6" ht="14.25">
      <c r="A1290" s="12"/>
      <c r="B1290" s="42"/>
      <c r="C1290" s="27"/>
      <c r="D1290" s="150"/>
      <c r="E1290" s="56"/>
      <c r="F1290" s="56"/>
    </row>
    <row r="1291" spans="1:6" ht="14.25">
      <c r="A1291" s="12"/>
      <c r="B1291" s="42"/>
      <c r="C1291" s="27"/>
      <c r="D1291" s="150"/>
      <c r="E1291" s="56"/>
      <c r="F1291" s="56"/>
    </row>
    <row r="1292" spans="1:6" ht="14.25">
      <c r="A1292" s="12"/>
      <c r="B1292" s="42"/>
      <c r="C1292" s="27"/>
      <c r="D1292" s="150"/>
      <c r="E1292" s="56"/>
      <c r="F1292" s="56"/>
    </row>
    <row r="1293" spans="1:6" ht="14.25">
      <c r="A1293" s="12"/>
      <c r="B1293" s="42"/>
      <c r="C1293" s="27"/>
      <c r="D1293" s="150"/>
      <c r="E1293" s="56"/>
      <c r="F1293" s="56"/>
    </row>
    <row r="1294" spans="1:6" ht="14.25">
      <c r="A1294" s="12"/>
      <c r="B1294" s="42"/>
      <c r="C1294" s="27"/>
      <c r="D1294" s="150"/>
      <c r="E1294" s="56"/>
      <c r="F1294" s="56"/>
    </row>
    <row r="1295" spans="1:6" ht="14.25">
      <c r="A1295" s="12"/>
      <c r="B1295" s="42"/>
      <c r="C1295" s="27"/>
      <c r="D1295" s="150"/>
      <c r="E1295" s="56"/>
      <c r="F1295" s="56"/>
    </row>
    <row r="1296" spans="1:6" ht="14.25">
      <c r="A1296" s="12"/>
      <c r="B1296" s="42"/>
      <c r="C1296" s="27"/>
      <c r="D1296" s="150"/>
      <c r="E1296" s="56"/>
      <c r="F1296" s="56"/>
    </row>
    <row r="1297" spans="1:6" ht="14.25">
      <c r="A1297" s="12"/>
      <c r="B1297" s="42"/>
      <c r="C1297" s="27"/>
      <c r="D1297" s="150"/>
      <c r="E1297" s="56"/>
      <c r="F1297" s="56"/>
    </row>
    <row r="1298" spans="1:6" ht="14.25">
      <c r="A1298" s="12"/>
      <c r="B1298" s="42"/>
      <c r="C1298" s="27"/>
      <c r="D1298" s="150"/>
      <c r="E1298" s="56"/>
      <c r="F1298" s="56"/>
    </row>
    <row r="1299" spans="1:6" ht="14.25">
      <c r="A1299" s="12"/>
      <c r="B1299" s="42"/>
      <c r="C1299" s="27"/>
      <c r="D1299" s="150"/>
      <c r="E1299" s="56"/>
      <c r="F1299" s="56"/>
    </row>
    <row r="1300" spans="1:6" ht="14.25">
      <c r="A1300" s="12"/>
      <c r="B1300" s="42"/>
      <c r="C1300" s="27"/>
      <c r="D1300" s="150"/>
      <c r="E1300" s="56"/>
      <c r="F1300" s="56"/>
    </row>
    <row r="1301" spans="1:6" ht="14.25">
      <c r="A1301" s="12"/>
      <c r="B1301" s="42"/>
      <c r="C1301" s="27"/>
      <c r="D1301" s="150"/>
      <c r="E1301" s="56"/>
      <c r="F1301" s="56"/>
    </row>
    <row r="1302" spans="1:6" ht="14.25">
      <c r="A1302" s="12"/>
      <c r="B1302" s="42"/>
      <c r="C1302" s="27"/>
      <c r="D1302" s="150"/>
      <c r="E1302" s="56"/>
      <c r="F1302" s="56"/>
    </row>
    <row r="1303" spans="1:6" ht="14.25">
      <c r="A1303" s="12"/>
      <c r="B1303" s="42"/>
      <c r="C1303" s="27"/>
      <c r="D1303" s="150"/>
      <c r="E1303" s="56"/>
      <c r="F1303" s="56"/>
    </row>
    <row r="1304" spans="1:6" ht="14.25">
      <c r="A1304" s="12"/>
      <c r="B1304" s="42"/>
      <c r="C1304" s="27"/>
      <c r="D1304" s="150"/>
      <c r="E1304" s="56"/>
      <c r="F1304" s="56"/>
    </row>
    <row r="1305" spans="1:6" ht="14.25">
      <c r="A1305" s="12"/>
      <c r="B1305" s="42"/>
      <c r="C1305" s="27"/>
      <c r="D1305" s="150"/>
      <c r="E1305" s="56"/>
      <c r="F1305" s="56"/>
    </row>
    <row r="1306" spans="1:6" ht="14.25">
      <c r="A1306" s="12"/>
      <c r="B1306" s="42"/>
      <c r="C1306" s="27"/>
      <c r="D1306" s="150"/>
      <c r="E1306" s="56"/>
      <c r="F1306" s="56"/>
    </row>
    <row r="1307" spans="1:6" ht="14.25">
      <c r="A1307" s="12"/>
      <c r="B1307" s="42"/>
      <c r="C1307" s="27"/>
      <c r="D1307" s="150"/>
      <c r="E1307" s="56"/>
      <c r="F1307" s="56"/>
    </row>
    <row r="1308" spans="1:6" ht="14.25">
      <c r="A1308" s="12"/>
      <c r="B1308" s="42"/>
      <c r="C1308" s="27"/>
      <c r="D1308" s="150"/>
      <c r="E1308" s="56"/>
      <c r="F1308" s="56"/>
    </row>
    <row r="1309" spans="1:6" ht="14.25">
      <c r="A1309" s="12"/>
      <c r="B1309" s="42"/>
      <c r="C1309" s="27"/>
      <c r="D1309" s="150"/>
      <c r="E1309" s="56"/>
      <c r="F1309" s="56"/>
    </row>
    <row r="1310" spans="1:6" ht="14.25">
      <c r="A1310" s="12"/>
      <c r="B1310" s="42"/>
      <c r="C1310" s="27"/>
      <c r="D1310" s="150"/>
      <c r="E1310" s="56"/>
      <c r="F1310" s="56"/>
    </row>
    <row r="1311" spans="1:6" ht="14.25">
      <c r="A1311" s="12"/>
      <c r="B1311" s="42"/>
      <c r="C1311" s="27"/>
      <c r="D1311" s="150"/>
      <c r="E1311" s="56"/>
      <c r="F1311" s="56"/>
    </row>
    <row r="1312" spans="1:6" ht="14.25">
      <c r="A1312" s="12"/>
      <c r="B1312" s="42"/>
      <c r="C1312" s="27"/>
      <c r="D1312" s="150"/>
      <c r="E1312" s="56"/>
      <c r="F1312" s="56"/>
    </row>
    <row r="1313" spans="1:6" ht="14.25">
      <c r="A1313" s="12"/>
      <c r="B1313" s="42"/>
      <c r="C1313" s="27"/>
      <c r="D1313" s="150"/>
      <c r="E1313" s="56"/>
      <c r="F1313" s="56"/>
    </row>
    <row r="1314" spans="1:6" ht="14.25">
      <c r="A1314" s="12"/>
      <c r="B1314" s="42"/>
      <c r="C1314" s="27"/>
      <c r="D1314" s="150"/>
      <c r="E1314" s="56"/>
      <c r="F1314" s="56"/>
    </row>
    <row r="1315" spans="1:6" ht="14.25">
      <c r="A1315" s="12"/>
      <c r="B1315" s="42"/>
      <c r="C1315" s="27"/>
      <c r="D1315" s="150"/>
      <c r="E1315" s="56"/>
      <c r="F1315" s="56"/>
    </row>
    <row r="1316" spans="1:6" ht="14.25">
      <c r="A1316" s="12"/>
      <c r="B1316" s="42"/>
      <c r="C1316" s="27"/>
      <c r="D1316" s="150"/>
      <c r="E1316" s="56"/>
      <c r="F1316" s="56"/>
    </row>
    <row r="1317" spans="1:6" ht="14.25">
      <c r="A1317" s="12"/>
      <c r="B1317" s="42"/>
      <c r="C1317" s="27"/>
      <c r="D1317" s="150"/>
      <c r="E1317" s="56"/>
      <c r="F1317" s="56"/>
    </row>
    <row r="1318" spans="1:6" ht="14.25">
      <c r="A1318" s="12"/>
      <c r="B1318" s="42"/>
      <c r="C1318" s="27"/>
      <c r="D1318" s="150"/>
      <c r="E1318" s="56"/>
      <c r="F1318" s="56"/>
    </row>
    <row r="1319" spans="1:6" ht="14.25">
      <c r="A1319" s="12"/>
      <c r="B1319" s="42"/>
      <c r="C1319" s="27"/>
      <c r="D1319" s="150"/>
      <c r="E1319" s="56"/>
      <c r="F1319" s="56"/>
    </row>
    <row r="1320" spans="1:6" ht="14.25">
      <c r="A1320" s="12"/>
      <c r="B1320" s="42"/>
      <c r="C1320" s="27"/>
      <c r="D1320" s="150"/>
      <c r="E1320" s="56"/>
      <c r="F1320" s="56"/>
    </row>
    <row r="1321" spans="1:6" ht="14.25">
      <c r="A1321" s="12"/>
      <c r="B1321" s="42"/>
      <c r="C1321" s="27"/>
      <c r="D1321" s="150"/>
      <c r="E1321" s="56"/>
      <c r="F1321" s="56"/>
    </row>
    <row r="1322" spans="1:6" ht="14.25">
      <c r="A1322" s="12"/>
      <c r="B1322" s="42"/>
      <c r="C1322" s="27"/>
      <c r="D1322" s="150"/>
      <c r="E1322" s="56"/>
      <c r="F1322" s="56"/>
    </row>
    <row r="1323" spans="1:6" ht="14.25">
      <c r="A1323" s="12"/>
      <c r="B1323" s="42"/>
      <c r="C1323" s="27"/>
      <c r="D1323" s="150"/>
      <c r="E1323" s="56"/>
      <c r="F1323" s="56"/>
    </row>
    <row r="1324" spans="1:6" ht="14.25">
      <c r="A1324" s="12"/>
      <c r="B1324" s="42"/>
      <c r="C1324" s="27"/>
      <c r="D1324" s="150"/>
      <c r="E1324" s="56"/>
      <c r="F1324" s="56"/>
    </row>
    <row r="1325" spans="1:6" ht="14.25">
      <c r="A1325" s="12"/>
      <c r="B1325" s="42"/>
      <c r="C1325" s="27"/>
      <c r="D1325" s="150"/>
      <c r="E1325" s="56"/>
      <c r="F1325" s="56"/>
    </row>
    <row r="1326" spans="1:6" ht="14.25">
      <c r="A1326" s="12"/>
      <c r="B1326" s="42"/>
      <c r="C1326" s="27"/>
      <c r="D1326" s="150"/>
      <c r="E1326" s="56"/>
      <c r="F1326" s="56"/>
    </row>
    <row r="1327" spans="1:6" ht="14.25">
      <c r="A1327" s="12"/>
      <c r="B1327" s="42"/>
      <c r="C1327" s="27"/>
      <c r="D1327" s="150"/>
      <c r="E1327" s="56"/>
      <c r="F1327" s="56"/>
    </row>
    <row r="1328" spans="1:6" ht="14.25">
      <c r="A1328" s="12"/>
      <c r="B1328" s="42"/>
      <c r="C1328" s="27"/>
      <c r="D1328" s="150"/>
      <c r="E1328" s="56"/>
      <c r="F1328" s="56"/>
    </row>
    <row r="1329" spans="1:6" ht="14.25">
      <c r="A1329" s="12"/>
      <c r="B1329" s="42"/>
      <c r="C1329" s="27"/>
      <c r="D1329" s="150"/>
      <c r="E1329" s="56"/>
      <c r="F1329" s="56"/>
    </row>
    <row r="1330" spans="1:6" ht="14.25">
      <c r="A1330" s="12"/>
      <c r="B1330" s="42"/>
      <c r="C1330" s="27"/>
      <c r="D1330" s="150"/>
      <c r="E1330" s="56"/>
      <c r="F1330" s="56"/>
    </row>
    <row r="1331" spans="1:6" ht="14.25">
      <c r="A1331" s="12"/>
      <c r="B1331" s="42"/>
      <c r="C1331" s="27"/>
      <c r="D1331" s="150"/>
      <c r="E1331" s="56"/>
      <c r="F1331" s="56"/>
    </row>
    <row r="1332" spans="1:5" ht="14.25">
      <c r="A1332" s="100"/>
      <c r="B1332" s="43"/>
      <c r="D1332" s="151"/>
      <c r="E1332" s="58"/>
    </row>
    <row r="1333" spans="1:5" ht="14.25">
      <c r="A1333" s="100"/>
      <c r="B1333" s="43"/>
      <c r="D1333" s="151"/>
      <c r="E1333" s="58"/>
    </row>
    <row r="1334" spans="1:5" ht="14.25">
      <c r="A1334" s="100"/>
      <c r="B1334" s="43"/>
      <c r="D1334" s="151"/>
      <c r="E1334" s="58"/>
    </row>
    <row r="1335" spans="1:5" ht="14.25">
      <c r="A1335" s="100"/>
      <c r="B1335" s="43"/>
      <c r="D1335" s="151"/>
      <c r="E1335" s="58"/>
    </row>
    <row r="1336" spans="1:5" ht="14.25">
      <c r="A1336" s="100"/>
      <c r="B1336" s="43"/>
      <c r="D1336" s="151"/>
      <c r="E1336" s="58"/>
    </row>
    <row r="1337" spans="1:5" ht="14.25">
      <c r="A1337" s="100"/>
      <c r="B1337" s="43"/>
      <c r="D1337" s="151"/>
      <c r="E1337" s="58"/>
    </row>
    <row r="1338" spans="1:5" ht="14.25">
      <c r="A1338" s="100"/>
      <c r="B1338" s="43"/>
      <c r="D1338" s="151"/>
      <c r="E1338" s="58"/>
    </row>
    <row r="1339" spans="1:5" ht="14.25">
      <c r="A1339" s="100"/>
      <c r="B1339" s="43"/>
      <c r="D1339" s="151"/>
      <c r="E1339" s="58"/>
    </row>
    <row r="1340" spans="1:5" ht="14.25">
      <c r="A1340" s="100"/>
      <c r="B1340" s="43"/>
      <c r="D1340" s="151"/>
      <c r="E1340" s="58"/>
    </row>
    <row r="1341" spans="1:5" ht="14.25">
      <c r="A1341" s="100"/>
      <c r="B1341" s="43"/>
      <c r="D1341" s="151"/>
      <c r="E1341" s="58"/>
    </row>
    <row r="1342" spans="1:5" ht="14.25">
      <c r="A1342" s="100"/>
      <c r="B1342" s="43"/>
      <c r="D1342" s="151"/>
      <c r="E1342" s="58"/>
    </row>
    <row r="1343" spans="1:5" ht="14.25">
      <c r="A1343" s="100"/>
      <c r="B1343" s="43"/>
      <c r="D1343" s="151"/>
      <c r="E1343" s="58"/>
    </row>
    <row r="1344" spans="1:5" ht="14.25">
      <c r="A1344" s="100"/>
      <c r="B1344" s="43"/>
      <c r="D1344" s="151"/>
      <c r="E1344" s="58"/>
    </row>
    <row r="1345" spans="1:5" ht="14.25">
      <c r="A1345" s="100"/>
      <c r="B1345" s="43"/>
      <c r="D1345" s="151"/>
      <c r="E1345" s="58"/>
    </row>
    <row r="1346" spans="1:5" ht="14.25">
      <c r="A1346" s="100"/>
      <c r="B1346" s="43"/>
      <c r="D1346" s="151"/>
      <c r="E1346" s="58"/>
    </row>
    <row r="1347" spans="1:5" ht="14.25">
      <c r="A1347" s="100"/>
      <c r="B1347" s="43"/>
      <c r="D1347" s="151"/>
      <c r="E1347" s="58"/>
    </row>
    <row r="1348" spans="1:5" ht="14.25">
      <c r="A1348" s="100"/>
      <c r="B1348" s="43"/>
      <c r="D1348" s="151"/>
      <c r="E1348" s="58"/>
    </row>
    <row r="1349" spans="1:5" ht="14.25">
      <c r="A1349" s="100"/>
      <c r="B1349" s="43"/>
      <c r="D1349" s="151"/>
      <c r="E1349" s="58"/>
    </row>
    <row r="1350" spans="1:5" ht="14.25">
      <c r="A1350" s="100"/>
      <c r="B1350" s="43"/>
      <c r="D1350" s="151"/>
      <c r="E1350" s="58"/>
    </row>
    <row r="1351" spans="1:5" ht="14.25">
      <c r="A1351" s="100"/>
      <c r="B1351" s="43"/>
      <c r="D1351" s="151"/>
      <c r="E1351" s="58"/>
    </row>
    <row r="1352" spans="1:5" ht="14.25">
      <c r="A1352" s="100"/>
      <c r="B1352" s="43"/>
      <c r="D1352" s="151"/>
      <c r="E1352" s="58"/>
    </row>
    <row r="1353" spans="1:5" ht="14.25">
      <c r="A1353" s="100"/>
      <c r="B1353" s="43"/>
      <c r="D1353" s="151"/>
      <c r="E1353" s="58"/>
    </row>
    <row r="1354" spans="1:5" ht="14.25">
      <c r="A1354" s="100"/>
      <c r="B1354" s="43"/>
      <c r="D1354" s="151"/>
      <c r="E1354" s="58"/>
    </row>
    <row r="1355" spans="1:2" ht="14.25">
      <c r="A1355" s="100"/>
      <c r="B1355" s="43"/>
    </row>
    <row r="1356" spans="1:2" ht="14.25">
      <c r="A1356" s="100"/>
      <c r="B1356" s="43"/>
    </row>
    <row r="1357" spans="1:2" ht="14.25">
      <c r="A1357" s="100"/>
      <c r="B1357" s="43"/>
    </row>
    <row r="1358" spans="1:2" ht="14.25">
      <c r="A1358" s="100"/>
      <c r="B1358" s="43"/>
    </row>
    <row r="1359" spans="1:2" ht="14.25">
      <c r="A1359" s="100"/>
      <c r="B1359" s="43"/>
    </row>
    <row r="1360" spans="1:2" ht="14.25">
      <c r="A1360" s="100"/>
      <c r="B1360" s="43"/>
    </row>
    <row r="1361" spans="1:2" ht="14.25">
      <c r="A1361" s="100"/>
      <c r="B1361" s="43"/>
    </row>
    <row r="1362" spans="1:2" ht="14.25">
      <c r="A1362" s="100"/>
      <c r="B1362" s="43"/>
    </row>
    <row r="1363" spans="1:2" ht="14.25">
      <c r="A1363" s="100"/>
      <c r="B1363" s="43"/>
    </row>
    <row r="1364" spans="1:2" ht="14.25">
      <c r="A1364" s="100"/>
      <c r="B1364" s="43"/>
    </row>
    <row r="1365" spans="1:2" ht="14.25">
      <c r="A1365" s="100"/>
      <c r="B1365" s="43"/>
    </row>
    <row r="1366" spans="1:2" ht="14.25">
      <c r="A1366" s="100"/>
      <c r="B1366" s="43"/>
    </row>
    <row r="1367" spans="1:2" ht="14.25">
      <c r="A1367" s="100"/>
      <c r="B1367" s="43"/>
    </row>
    <row r="1368" spans="1:2" ht="14.25">
      <c r="A1368" s="100"/>
      <c r="B1368" s="43"/>
    </row>
    <row r="1369" spans="1:2" ht="14.25">
      <c r="A1369" s="100"/>
      <c r="B1369" s="43"/>
    </row>
    <row r="1370" spans="1:2" ht="14.25">
      <c r="A1370" s="100"/>
      <c r="B1370" s="43"/>
    </row>
    <row r="1371" spans="1:2" ht="14.25">
      <c r="A1371" s="100"/>
      <c r="B1371" s="43"/>
    </row>
    <row r="1372" spans="1:2" ht="14.25">
      <c r="A1372" s="100"/>
      <c r="B1372" s="43"/>
    </row>
    <row r="1373" spans="1:2" ht="14.25">
      <c r="A1373" s="100"/>
      <c r="B1373" s="43"/>
    </row>
    <row r="1374" spans="1:2" ht="14.25">
      <c r="A1374" s="100"/>
      <c r="B1374" s="43"/>
    </row>
    <row r="1375" spans="1:2" ht="14.25">
      <c r="A1375" s="100"/>
      <c r="B1375" s="43"/>
    </row>
    <row r="1376" spans="1:2" ht="14.25">
      <c r="A1376" s="100"/>
      <c r="B1376" s="43"/>
    </row>
    <row r="1377" spans="1:2" ht="14.25">
      <c r="A1377" s="100"/>
      <c r="B1377" s="43"/>
    </row>
    <row r="1378" spans="1:2" ht="14.25">
      <c r="A1378" s="100"/>
      <c r="B1378" s="43"/>
    </row>
    <row r="1379" spans="1:2" ht="14.25">
      <c r="A1379" s="100"/>
      <c r="B1379" s="43"/>
    </row>
    <row r="1380" spans="1:2" ht="14.25">
      <c r="A1380" s="100"/>
      <c r="B1380" s="43"/>
    </row>
    <row r="1381" spans="1:2" ht="14.25">
      <c r="A1381" s="100"/>
      <c r="B1381" s="43"/>
    </row>
    <row r="1382" spans="1:2" ht="14.25">
      <c r="A1382" s="100"/>
      <c r="B1382" s="43"/>
    </row>
    <row r="1383" spans="1:2" ht="14.25">
      <c r="A1383" s="100"/>
      <c r="B1383" s="43"/>
    </row>
    <row r="1384" spans="1:2" ht="14.25">
      <c r="A1384" s="100"/>
      <c r="B1384" s="43"/>
    </row>
    <row r="1385" spans="1:2" ht="14.25">
      <c r="A1385" s="100"/>
      <c r="B1385" s="43"/>
    </row>
    <row r="1386" spans="1:2" ht="14.25">
      <c r="A1386" s="100"/>
      <c r="B1386" s="43"/>
    </row>
    <row r="1387" spans="1:2" ht="14.25">
      <c r="A1387" s="100"/>
      <c r="B1387" s="43"/>
    </row>
    <row r="1388" spans="1:2" ht="14.25">
      <c r="A1388" s="100"/>
      <c r="B1388" s="43"/>
    </row>
    <row r="1389" spans="1:2" ht="14.25">
      <c r="A1389" s="100"/>
      <c r="B1389" s="43"/>
    </row>
    <row r="1390" spans="1:2" ht="14.25">
      <c r="A1390" s="100"/>
      <c r="B1390" s="43"/>
    </row>
    <row r="1391" spans="1:2" ht="14.25">
      <c r="A1391" s="100"/>
      <c r="B1391" s="43"/>
    </row>
    <row r="1392" spans="1:2" ht="14.25">
      <c r="A1392" s="100"/>
      <c r="B1392" s="43"/>
    </row>
    <row r="1393" spans="1:2" ht="14.25">
      <c r="A1393" s="100"/>
      <c r="B1393" s="43"/>
    </row>
    <row r="1394" spans="1:2" ht="14.25">
      <c r="A1394" s="100"/>
      <c r="B1394" s="43"/>
    </row>
    <row r="1395" spans="1:2" ht="14.25">
      <c r="A1395" s="100"/>
      <c r="B1395" s="43"/>
    </row>
    <row r="1396" spans="1:2" ht="14.25">
      <c r="A1396" s="100"/>
      <c r="B1396" s="43"/>
    </row>
    <row r="1397" spans="1:2" ht="14.25">
      <c r="A1397" s="100"/>
      <c r="B1397" s="43"/>
    </row>
    <row r="1398" spans="1:2" ht="14.25">
      <c r="A1398" s="100"/>
      <c r="B1398" s="43"/>
    </row>
    <row r="1399" spans="1:2" ht="14.25">
      <c r="A1399" s="100"/>
      <c r="B1399" s="43"/>
    </row>
    <row r="1400" spans="1:2" ht="14.25">
      <c r="A1400" s="100"/>
      <c r="B1400" s="43"/>
    </row>
    <row r="1401" spans="1:2" ht="14.25">
      <c r="A1401" s="100"/>
      <c r="B1401" s="43"/>
    </row>
    <row r="1402" spans="1:2" ht="14.25">
      <c r="A1402" s="100"/>
      <c r="B1402" s="43"/>
    </row>
    <row r="1403" spans="1:2" ht="14.25">
      <c r="A1403" s="100"/>
      <c r="B1403" s="43"/>
    </row>
    <row r="1404" spans="1:2" ht="14.25">
      <c r="A1404" s="100"/>
      <c r="B1404" s="43"/>
    </row>
    <row r="1405" spans="1:2" ht="14.25">
      <c r="A1405" s="100"/>
      <c r="B1405" s="43"/>
    </row>
    <row r="1406" spans="1:2" ht="14.25">
      <c r="A1406" s="100"/>
      <c r="B1406" s="43"/>
    </row>
    <row r="1407" spans="1:2" ht="14.25">
      <c r="A1407" s="100"/>
      <c r="B1407" s="43"/>
    </row>
    <row r="1408" spans="1:2" ht="14.25">
      <c r="A1408" s="100"/>
      <c r="B1408" s="43"/>
    </row>
    <row r="1409" spans="1:2" ht="14.25">
      <c r="A1409" s="100"/>
      <c r="B1409" s="43"/>
    </row>
    <row r="1410" spans="1:2" ht="14.25">
      <c r="A1410" s="100"/>
      <c r="B1410" s="43"/>
    </row>
    <row r="1411" spans="1:2" ht="14.25">
      <c r="A1411" s="100"/>
      <c r="B1411" s="43"/>
    </row>
    <row r="1412" spans="1:2" ht="14.25">
      <c r="A1412" s="100"/>
      <c r="B1412" s="43"/>
    </row>
    <row r="1413" spans="1:2" ht="14.25">
      <c r="A1413" s="100"/>
      <c r="B1413" s="43"/>
    </row>
    <row r="1414" spans="1:2" ht="14.25">
      <c r="A1414" s="100"/>
      <c r="B1414" s="43"/>
    </row>
    <row r="1415" spans="1:2" ht="14.25">
      <c r="A1415" s="100"/>
      <c r="B1415" s="43"/>
    </row>
    <row r="1416" spans="1:2" ht="14.25">
      <c r="A1416" s="100"/>
      <c r="B1416" s="43"/>
    </row>
    <row r="1417" spans="1:2" ht="14.25">
      <c r="A1417" s="100"/>
      <c r="B1417" s="43"/>
    </row>
    <row r="1418" spans="1:2" ht="14.25">
      <c r="A1418" s="100"/>
      <c r="B1418" s="43"/>
    </row>
    <row r="1419" spans="1:2" ht="14.25">
      <c r="A1419" s="100"/>
      <c r="B1419" s="43"/>
    </row>
    <row r="1420" spans="1:2" ht="14.25">
      <c r="A1420" s="100"/>
      <c r="B1420" s="43"/>
    </row>
    <row r="1421" spans="1:2" ht="14.25">
      <c r="A1421" s="100"/>
      <c r="B1421" s="43"/>
    </row>
    <row r="1422" spans="1:2" ht="14.25">
      <c r="A1422" s="100"/>
      <c r="B1422" s="43"/>
    </row>
    <row r="1423" spans="1:2" ht="14.25">
      <c r="A1423" s="100"/>
      <c r="B1423" s="43"/>
    </row>
    <row r="1424" spans="1:2" ht="14.25">
      <c r="A1424" s="100"/>
      <c r="B1424" s="43"/>
    </row>
    <row r="1425" spans="1:2" ht="14.25">
      <c r="A1425" s="100"/>
      <c r="B1425" s="43"/>
    </row>
    <row r="1426" spans="1:2" ht="14.25">
      <c r="A1426" s="100"/>
      <c r="B1426" s="43"/>
    </row>
    <row r="1427" spans="1:2" ht="14.25">
      <c r="A1427" s="100"/>
      <c r="B1427" s="43"/>
    </row>
    <row r="1428" spans="1:2" ht="14.25">
      <c r="A1428" s="100"/>
      <c r="B1428" s="43"/>
    </row>
    <row r="1429" spans="1:2" ht="14.25">
      <c r="A1429" s="100"/>
      <c r="B1429" s="43"/>
    </row>
    <row r="1430" spans="1:2" ht="14.25">
      <c r="A1430" s="100"/>
      <c r="B1430" s="43"/>
    </row>
    <row r="1431" spans="1:2" ht="14.25">
      <c r="A1431" s="100"/>
      <c r="B1431" s="43"/>
    </row>
    <row r="1432" spans="1:2" ht="14.25">
      <c r="A1432" s="100"/>
      <c r="B1432" s="43"/>
    </row>
    <row r="1433" spans="1:2" ht="14.25">
      <c r="A1433" s="100"/>
      <c r="B1433" s="43"/>
    </row>
    <row r="1434" spans="1:2" ht="14.25">
      <c r="A1434" s="100"/>
      <c r="B1434" s="43"/>
    </row>
    <row r="1435" spans="1:2" ht="14.25">
      <c r="A1435" s="100"/>
      <c r="B1435" s="43"/>
    </row>
    <row r="1436" spans="1:2" ht="14.25">
      <c r="A1436" s="100"/>
      <c r="B1436" s="43"/>
    </row>
    <row r="1437" spans="1:2" ht="14.25">
      <c r="A1437" s="100"/>
      <c r="B1437" s="43"/>
    </row>
    <row r="1438" spans="1:2" ht="14.25">
      <c r="A1438" s="100"/>
      <c r="B1438" s="43"/>
    </row>
    <row r="1439" spans="1:2" ht="14.25">
      <c r="A1439" s="100"/>
      <c r="B1439" s="43"/>
    </row>
    <row r="1440" spans="1:2" ht="14.25">
      <c r="A1440" s="100"/>
      <c r="B1440" s="43"/>
    </row>
    <row r="1441" spans="1:2" ht="14.25">
      <c r="A1441" s="100"/>
      <c r="B1441" s="43"/>
    </row>
    <row r="1442" spans="1:2" ht="14.25">
      <c r="A1442" s="100"/>
      <c r="B1442" s="43"/>
    </row>
    <row r="1443" spans="1:2" ht="14.25">
      <c r="A1443" s="100"/>
      <c r="B1443" s="43"/>
    </row>
    <row r="1444" spans="1:2" ht="14.25">
      <c r="A1444" s="100"/>
      <c r="B1444" s="43"/>
    </row>
    <row r="1445" spans="1:2" ht="14.25">
      <c r="A1445" s="100"/>
      <c r="B1445" s="43"/>
    </row>
    <row r="1446" spans="1:2" ht="14.25">
      <c r="A1446" s="100"/>
      <c r="B1446" s="43"/>
    </row>
    <row r="1447" spans="1:2" ht="14.25">
      <c r="A1447" s="100"/>
      <c r="B1447" s="43"/>
    </row>
    <row r="1448" spans="1:2" ht="14.25">
      <c r="A1448" s="100"/>
      <c r="B1448" s="43"/>
    </row>
    <row r="1449" spans="1:2" ht="14.25">
      <c r="A1449" s="100"/>
      <c r="B1449" s="43"/>
    </row>
    <row r="1450" spans="1:2" ht="14.25">
      <c r="A1450" s="100"/>
      <c r="B1450" s="43"/>
    </row>
    <row r="1451" spans="1:2" ht="14.25">
      <c r="A1451" s="100"/>
      <c r="B1451" s="43"/>
    </row>
    <row r="1452" spans="1:2" ht="14.25">
      <c r="A1452" s="100"/>
      <c r="B1452" s="43"/>
    </row>
    <row r="1453" spans="1:2" ht="14.25">
      <c r="A1453" s="100"/>
      <c r="B1453" s="43"/>
    </row>
    <row r="1454" spans="1:2" ht="14.25">
      <c r="A1454" s="100"/>
      <c r="B1454" s="43"/>
    </row>
    <row r="1455" spans="1:2" ht="14.25">
      <c r="A1455" s="100"/>
      <c r="B1455" s="43"/>
    </row>
    <row r="1456" spans="1:2" ht="14.25">
      <c r="A1456" s="100"/>
      <c r="B1456" s="43"/>
    </row>
    <row r="1457" spans="1:2" ht="14.25">
      <c r="A1457" s="100"/>
      <c r="B1457" s="43"/>
    </row>
    <row r="1458" spans="1:2" ht="14.25">
      <c r="A1458" s="100"/>
      <c r="B1458" s="43"/>
    </row>
    <row r="1459" spans="1:2" ht="14.25">
      <c r="A1459" s="100"/>
      <c r="B1459" s="43"/>
    </row>
    <row r="1460" spans="1:2" ht="14.25">
      <c r="A1460" s="100"/>
      <c r="B1460" s="43"/>
    </row>
    <row r="1461" spans="1:2" ht="14.25">
      <c r="A1461" s="100"/>
      <c r="B1461" s="43"/>
    </row>
    <row r="1462" spans="1:2" ht="14.25">
      <c r="A1462" s="100"/>
      <c r="B1462" s="43"/>
    </row>
    <row r="1463" spans="1:2" ht="14.25">
      <c r="A1463" s="100"/>
      <c r="B1463" s="43"/>
    </row>
    <row r="1464" spans="1:2" ht="14.25">
      <c r="A1464" s="100"/>
      <c r="B1464" s="43"/>
    </row>
    <row r="1465" spans="1:2" ht="14.25">
      <c r="A1465" s="100"/>
      <c r="B1465" s="43"/>
    </row>
    <row r="1466" spans="1:2" ht="14.25">
      <c r="A1466" s="100"/>
      <c r="B1466" s="43"/>
    </row>
    <row r="1467" spans="1:2" ht="14.25">
      <c r="A1467" s="100"/>
      <c r="B1467" s="43"/>
    </row>
    <row r="1468" spans="1:2" ht="14.25">
      <c r="A1468" s="100"/>
      <c r="B1468" s="43"/>
    </row>
    <row r="1469" spans="1:2" ht="14.25">
      <c r="A1469" s="100"/>
      <c r="B1469" s="43"/>
    </row>
    <row r="1470" spans="1:2" ht="14.25">
      <c r="A1470" s="100"/>
      <c r="B1470" s="43"/>
    </row>
    <row r="1471" spans="1:2" ht="14.25">
      <c r="A1471" s="100"/>
      <c r="B1471" s="43"/>
    </row>
    <row r="1472" spans="1:2" ht="14.25">
      <c r="A1472" s="100"/>
      <c r="B1472" s="43"/>
    </row>
    <row r="1473" spans="1:2" ht="14.25">
      <c r="A1473" s="100"/>
      <c r="B1473" s="43"/>
    </row>
    <row r="1474" spans="1:2" ht="14.25">
      <c r="A1474" s="100"/>
      <c r="B1474" s="43"/>
    </row>
    <row r="1475" spans="1:2" ht="14.25">
      <c r="A1475" s="100"/>
      <c r="B1475" s="43"/>
    </row>
    <row r="1476" spans="1:2" ht="14.25">
      <c r="A1476" s="100"/>
      <c r="B1476" s="43"/>
    </row>
    <row r="1477" spans="1:2" ht="14.25">
      <c r="A1477" s="100"/>
      <c r="B1477" s="43"/>
    </row>
    <row r="1478" spans="1:2" ht="14.25">
      <c r="A1478" s="100"/>
      <c r="B1478" s="43"/>
    </row>
    <row r="1479" spans="1:2" ht="14.25">
      <c r="A1479" s="100"/>
      <c r="B1479" s="43"/>
    </row>
    <row r="1480" spans="1:2" ht="14.25">
      <c r="A1480" s="100"/>
      <c r="B1480" s="43"/>
    </row>
    <row r="1481" spans="1:2" ht="14.25">
      <c r="A1481" s="100"/>
      <c r="B1481" s="43"/>
    </row>
    <row r="1482" spans="1:2" ht="14.25">
      <c r="A1482" s="100"/>
      <c r="B1482" s="43"/>
    </row>
    <row r="1483" spans="1:2" ht="14.25">
      <c r="A1483" s="100"/>
      <c r="B1483" s="43"/>
    </row>
    <row r="1484" spans="1:2" ht="14.25">
      <c r="A1484" s="100"/>
      <c r="B1484" s="43"/>
    </row>
    <row r="1485" spans="1:2" ht="14.25">
      <c r="A1485" s="100"/>
      <c r="B1485" s="43"/>
    </row>
    <row r="1486" spans="1:2" ht="14.25">
      <c r="A1486" s="100"/>
      <c r="B1486" s="43"/>
    </row>
    <row r="1487" spans="1:2" ht="14.25">
      <c r="A1487" s="100"/>
      <c r="B1487" s="43"/>
    </row>
    <row r="1488" spans="1:2" ht="14.25">
      <c r="A1488" s="100"/>
      <c r="B1488" s="43"/>
    </row>
    <row r="1489" spans="1:2" ht="14.25">
      <c r="A1489" s="100"/>
      <c r="B1489" s="43"/>
    </row>
    <row r="1490" spans="1:2" ht="14.25">
      <c r="A1490" s="100"/>
      <c r="B1490" s="43"/>
    </row>
    <row r="1491" spans="1:2" ht="14.25">
      <c r="A1491" s="100"/>
      <c r="B1491" s="43"/>
    </row>
    <row r="1492" spans="1:2" ht="14.25">
      <c r="A1492" s="100"/>
      <c r="B1492" s="43"/>
    </row>
    <row r="1493" spans="1:2" ht="14.25">
      <c r="A1493" s="100"/>
      <c r="B1493" s="43"/>
    </row>
    <row r="1494" spans="1:2" ht="14.25">
      <c r="A1494" s="100"/>
      <c r="B1494" s="43"/>
    </row>
    <row r="1495" spans="1:2" ht="14.25">
      <c r="A1495" s="100"/>
      <c r="B1495" s="43"/>
    </row>
    <row r="1496" spans="1:2" ht="14.25">
      <c r="A1496" s="100"/>
      <c r="B1496" s="43"/>
    </row>
    <row r="1497" spans="1:2" ht="14.25">
      <c r="A1497" s="100"/>
      <c r="B1497" s="43"/>
    </row>
    <row r="1498" spans="1:2" ht="14.25">
      <c r="A1498" s="100"/>
      <c r="B1498" s="43"/>
    </row>
    <row r="1499" spans="1:2" ht="14.25">
      <c r="A1499" s="100"/>
      <c r="B1499" s="43"/>
    </row>
    <row r="1500" spans="1:2" ht="14.25">
      <c r="A1500" s="100"/>
      <c r="B1500" s="43"/>
    </row>
    <row r="1501" spans="1:2" ht="14.25">
      <c r="A1501" s="100"/>
      <c r="B1501" s="43"/>
    </row>
    <row r="1502" spans="1:2" ht="14.25">
      <c r="A1502" s="100"/>
      <c r="B1502" s="43"/>
    </row>
    <row r="1503" spans="1:2" ht="14.25">
      <c r="A1503" s="100"/>
      <c r="B1503" s="43"/>
    </row>
    <row r="1504" spans="1:2" ht="14.25">
      <c r="A1504" s="100"/>
      <c r="B1504" s="43"/>
    </row>
    <row r="1505" spans="1:2" ht="14.25">
      <c r="A1505" s="100"/>
      <c r="B1505" s="43"/>
    </row>
    <row r="1506" spans="1:2" ht="14.25">
      <c r="A1506" s="100"/>
      <c r="B1506" s="43"/>
    </row>
    <row r="1507" spans="1:2" ht="14.25">
      <c r="A1507" s="100"/>
      <c r="B1507" s="43"/>
    </row>
    <row r="1508" spans="1:2" ht="14.25">
      <c r="A1508" s="100"/>
      <c r="B1508" s="43"/>
    </row>
    <row r="1509" spans="1:2" ht="14.25">
      <c r="A1509" s="100"/>
      <c r="B1509" s="43"/>
    </row>
    <row r="1510" spans="1:2" ht="14.25">
      <c r="A1510" s="100"/>
      <c r="B1510" s="43"/>
    </row>
    <row r="1511" spans="1:2" ht="14.25">
      <c r="A1511" s="100"/>
      <c r="B1511" s="43"/>
    </row>
    <row r="1512" spans="1:2" ht="14.25">
      <c r="A1512" s="100"/>
      <c r="B1512" s="43"/>
    </row>
    <row r="1513" spans="1:2" ht="14.25">
      <c r="A1513" s="100"/>
      <c r="B1513" s="43"/>
    </row>
    <row r="1514" spans="1:2" ht="14.25">
      <c r="A1514" s="100"/>
      <c r="B1514" s="43"/>
    </row>
    <row r="1515" spans="1:2" ht="14.25">
      <c r="A1515" s="100"/>
      <c r="B1515" s="43"/>
    </row>
    <row r="1516" spans="1:2" ht="14.25">
      <c r="A1516" s="100"/>
      <c r="B1516" s="43"/>
    </row>
    <row r="1517" spans="1:2" ht="14.25">
      <c r="A1517" s="100"/>
      <c r="B1517" s="43"/>
    </row>
    <row r="1518" spans="1:2" ht="14.25">
      <c r="A1518" s="100"/>
      <c r="B1518" s="43"/>
    </row>
    <row r="1519" spans="1:2" ht="14.25">
      <c r="A1519" s="100"/>
      <c r="B1519" s="43"/>
    </row>
    <row r="1520" spans="1:2" ht="14.25">
      <c r="A1520" s="100"/>
      <c r="B1520" s="43"/>
    </row>
    <row r="1521" spans="1:2" ht="14.25">
      <c r="A1521" s="100"/>
      <c r="B1521" s="43"/>
    </row>
    <row r="1522" spans="1:2" ht="14.25">
      <c r="A1522" s="100"/>
      <c r="B1522" s="43"/>
    </row>
    <row r="1523" spans="1:2" ht="14.25">
      <c r="A1523" s="100"/>
      <c r="B1523" s="43"/>
    </row>
    <row r="1524" spans="1:2" ht="14.25">
      <c r="A1524" s="100"/>
      <c r="B1524" s="43"/>
    </row>
    <row r="1525" spans="1:2" ht="14.25">
      <c r="A1525" s="100"/>
      <c r="B1525" s="43"/>
    </row>
    <row r="1526" spans="1:2" ht="14.25">
      <c r="A1526" s="100"/>
      <c r="B1526" s="43"/>
    </row>
    <row r="1527" spans="1:2" ht="14.25">
      <c r="A1527" s="100"/>
      <c r="B1527" s="43"/>
    </row>
    <row r="1528" spans="1:2" ht="14.25">
      <c r="A1528" s="100"/>
      <c r="B1528" s="43"/>
    </row>
    <row r="1529" spans="1:2" ht="14.25">
      <c r="A1529" s="100"/>
      <c r="B1529" s="43"/>
    </row>
    <row r="1530" spans="1:2" ht="14.25">
      <c r="A1530" s="100"/>
      <c r="B1530" s="43"/>
    </row>
    <row r="1531" spans="1:2" ht="14.25">
      <c r="A1531" s="100"/>
      <c r="B1531" s="43"/>
    </row>
    <row r="1532" spans="1:2" ht="14.25">
      <c r="A1532" s="100"/>
      <c r="B1532" s="43"/>
    </row>
    <row r="1533" spans="1:2" ht="14.25">
      <c r="A1533" s="100"/>
      <c r="B1533" s="43"/>
    </row>
    <row r="1534" spans="1:2" ht="14.25">
      <c r="A1534" s="100"/>
      <c r="B1534" s="43"/>
    </row>
    <row r="1535" spans="1:2" ht="14.25">
      <c r="A1535" s="100"/>
      <c r="B1535" s="43"/>
    </row>
    <row r="1536" spans="1:2" ht="14.25">
      <c r="A1536" s="100"/>
      <c r="B1536" s="43"/>
    </row>
    <row r="1537" spans="1:2" ht="14.25">
      <c r="A1537" s="100"/>
      <c r="B1537" s="43"/>
    </row>
    <row r="1538" spans="1:2" ht="14.25">
      <c r="A1538" s="100"/>
      <c r="B1538" s="43"/>
    </row>
    <row r="1539" spans="1:2" ht="14.25">
      <c r="A1539" s="100"/>
      <c r="B1539" s="43"/>
    </row>
    <row r="1540" spans="1:2" ht="14.25">
      <c r="A1540" s="100"/>
      <c r="B1540" s="43"/>
    </row>
    <row r="1541" spans="1:2" ht="14.25">
      <c r="A1541" s="100"/>
      <c r="B1541" s="43"/>
    </row>
    <row r="1542" spans="1:2" ht="14.25">
      <c r="A1542" s="100"/>
      <c r="B1542" s="43"/>
    </row>
    <row r="1543" spans="1:2" ht="14.25">
      <c r="A1543" s="100"/>
      <c r="B1543" s="43"/>
    </row>
    <row r="1544" spans="1:2" ht="14.25">
      <c r="A1544" s="100"/>
      <c r="B1544" s="43"/>
    </row>
    <row r="1545" spans="1:2" ht="14.25">
      <c r="A1545" s="100"/>
      <c r="B1545" s="43"/>
    </row>
    <row r="1546" spans="1:2" ht="14.25">
      <c r="A1546" s="100"/>
      <c r="B1546" s="43"/>
    </row>
    <row r="1547" spans="1:2" ht="14.25">
      <c r="A1547" s="100"/>
      <c r="B1547" s="43"/>
    </row>
    <row r="1548" spans="1:2" ht="14.25">
      <c r="A1548" s="100"/>
      <c r="B1548" s="43"/>
    </row>
    <row r="1549" spans="1:2" ht="14.25">
      <c r="A1549" s="100"/>
      <c r="B1549" s="43"/>
    </row>
    <row r="1550" spans="1:2" ht="14.25">
      <c r="A1550" s="100"/>
      <c r="B1550" s="43"/>
    </row>
    <row r="1551" spans="1:2" ht="14.25">
      <c r="A1551" s="100"/>
      <c r="B1551" s="43"/>
    </row>
    <row r="1552" spans="1:2" ht="14.25">
      <c r="A1552" s="100"/>
      <c r="B1552" s="43"/>
    </row>
    <row r="1553" spans="1:2" ht="14.25">
      <c r="A1553" s="100"/>
      <c r="B1553" s="43"/>
    </row>
    <row r="1554" spans="1:2" ht="14.25">
      <c r="A1554" s="100"/>
      <c r="B1554" s="43"/>
    </row>
    <row r="1555" spans="1:2" ht="14.25">
      <c r="A1555" s="100"/>
      <c r="B1555" s="43"/>
    </row>
    <row r="1556" spans="1:2" ht="14.25">
      <c r="A1556" s="100"/>
      <c r="B1556" s="43"/>
    </row>
    <row r="1557" spans="1:2" ht="14.25">
      <c r="A1557" s="100"/>
      <c r="B1557" s="43"/>
    </row>
    <row r="1558" spans="1:2" ht="14.25">
      <c r="A1558" s="100"/>
      <c r="B1558" s="43"/>
    </row>
    <row r="1559" spans="1:2" ht="14.25">
      <c r="A1559" s="100"/>
      <c r="B1559" s="43"/>
    </row>
    <row r="1560" spans="1:2" ht="14.25">
      <c r="A1560" s="100"/>
      <c r="B1560" s="43"/>
    </row>
    <row r="1561" spans="1:2" ht="14.25">
      <c r="A1561" s="100"/>
      <c r="B1561" s="43"/>
    </row>
    <row r="1562" spans="1:2" ht="14.25">
      <c r="A1562" s="100"/>
      <c r="B1562" s="43"/>
    </row>
    <row r="1563" spans="1:2" ht="14.25">
      <c r="A1563" s="100"/>
      <c r="B1563" s="43"/>
    </row>
    <row r="1564" spans="1:2" ht="14.25">
      <c r="A1564" s="100"/>
      <c r="B1564" s="43"/>
    </row>
    <row r="1565" spans="1:2" ht="14.25">
      <c r="A1565" s="100"/>
      <c r="B1565" s="43"/>
    </row>
    <row r="1566" spans="1:2" ht="14.25">
      <c r="A1566" s="100"/>
      <c r="B1566" s="43"/>
    </row>
    <row r="1567" spans="1:2" ht="14.25">
      <c r="A1567" s="100"/>
      <c r="B1567" s="43"/>
    </row>
    <row r="1568" spans="1:2" ht="14.25">
      <c r="A1568" s="100"/>
      <c r="B1568" s="43"/>
    </row>
    <row r="1569" spans="1:2" ht="14.25">
      <c r="A1569" s="100"/>
      <c r="B1569" s="43"/>
    </row>
    <row r="1570" spans="1:2" ht="14.25">
      <c r="A1570" s="100"/>
      <c r="B1570" s="43"/>
    </row>
    <row r="1571" spans="1:2" ht="14.25">
      <c r="A1571" s="100"/>
      <c r="B1571" s="43"/>
    </row>
    <row r="1572" spans="1:2" ht="14.25">
      <c r="A1572" s="100"/>
      <c r="B1572" s="43"/>
    </row>
    <row r="1573" spans="1:2" ht="14.25">
      <c r="A1573" s="100"/>
      <c r="B1573" s="43"/>
    </row>
    <row r="1574" spans="1:2" ht="14.25">
      <c r="A1574" s="100"/>
      <c r="B1574" s="43"/>
    </row>
    <row r="1575" spans="1:2" ht="14.25">
      <c r="A1575" s="100"/>
      <c r="B1575" s="43"/>
    </row>
    <row r="1576" spans="1:2" ht="14.25">
      <c r="A1576" s="100"/>
      <c r="B1576" s="43"/>
    </row>
    <row r="1577" spans="1:2" ht="14.25">
      <c r="A1577" s="100"/>
      <c r="B1577" s="43"/>
    </row>
    <row r="1578" spans="1:2" ht="14.25">
      <c r="A1578" s="100"/>
      <c r="B1578" s="43"/>
    </row>
    <row r="1579" spans="1:2" ht="14.25">
      <c r="A1579" s="100"/>
      <c r="B1579" s="43"/>
    </row>
    <row r="1580" spans="1:2" ht="14.25">
      <c r="A1580" s="100"/>
      <c r="B1580" s="43"/>
    </row>
    <row r="1581" spans="1:2" ht="14.25">
      <c r="A1581" s="100"/>
      <c r="B1581" s="43"/>
    </row>
    <row r="1582" spans="1:2" ht="14.25">
      <c r="A1582" s="100"/>
      <c r="B1582" s="43"/>
    </row>
    <row r="1583" spans="1:2" ht="14.25">
      <c r="A1583" s="100"/>
      <c r="B1583" s="43"/>
    </row>
    <row r="1584" spans="1:2" ht="14.25">
      <c r="A1584" s="100"/>
      <c r="B1584" s="43"/>
    </row>
    <row r="1585" spans="1:2" ht="14.25">
      <c r="A1585" s="100"/>
      <c r="B1585" s="43"/>
    </row>
    <row r="1586" spans="1:2" ht="14.25">
      <c r="A1586" s="100"/>
      <c r="B1586" s="43"/>
    </row>
    <row r="1587" spans="1:2" ht="14.25">
      <c r="A1587" s="100"/>
      <c r="B1587" s="43"/>
    </row>
    <row r="1588" spans="1:2" ht="14.25">
      <c r="A1588" s="100"/>
      <c r="B1588" s="43"/>
    </row>
    <row r="1589" spans="1:2" ht="14.25">
      <c r="A1589" s="100"/>
      <c r="B1589" s="43"/>
    </row>
    <row r="1590" spans="1:2" ht="14.25">
      <c r="A1590" s="100"/>
      <c r="B1590" s="43"/>
    </row>
    <row r="1591" spans="1:2" ht="14.25">
      <c r="A1591" s="100"/>
      <c r="B1591" s="43"/>
    </row>
    <row r="1592" spans="1:2" ht="14.25">
      <c r="A1592" s="100"/>
      <c r="B1592" s="43"/>
    </row>
    <row r="1593" spans="1:2" ht="14.25">
      <c r="A1593" s="100"/>
      <c r="B1593" s="43"/>
    </row>
    <row r="1594" spans="1:2" ht="14.25">
      <c r="A1594" s="100"/>
      <c r="B1594" s="43"/>
    </row>
    <row r="1595" spans="1:2" ht="14.25">
      <c r="A1595" s="100"/>
      <c r="B1595" s="43"/>
    </row>
    <row r="1596" spans="1:2" ht="14.25">
      <c r="A1596" s="100"/>
      <c r="B1596" s="43"/>
    </row>
    <row r="1597" spans="1:2" ht="14.25">
      <c r="A1597" s="100"/>
      <c r="B1597" s="43"/>
    </row>
    <row r="1598" spans="1:2" ht="14.25">
      <c r="A1598" s="100"/>
      <c r="B1598" s="43"/>
    </row>
    <row r="1599" spans="1:2" ht="14.25">
      <c r="A1599" s="100"/>
      <c r="B1599" s="43"/>
    </row>
    <row r="1600" spans="1:2" ht="14.25">
      <c r="A1600" s="100"/>
      <c r="B1600" s="43"/>
    </row>
    <row r="1601" spans="1:2" ht="14.25">
      <c r="A1601" s="100"/>
      <c r="B1601" s="43"/>
    </row>
    <row r="1602" spans="1:2" ht="14.25">
      <c r="A1602" s="100"/>
      <c r="B1602" s="43"/>
    </row>
    <row r="1603" spans="1:2" ht="14.25">
      <c r="A1603" s="100"/>
      <c r="B1603" s="43"/>
    </row>
    <row r="1604" spans="1:2" ht="14.25">
      <c r="A1604" s="100"/>
      <c r="B1604" s="43"/>
    </row>
    <row r="1605" spans="1:2" ht="14.25">
      <c r="A1605" s="100"/>
      <c r="B1605" s="43"/>
    </row>
    <row r="1606" spans="1:2" ht="14.25">
      <c r="A1606" s="100"/>
      <c r="B1606" s="43"/>
    </row>
    <row r="1607" spans="1:2" ht="14.25">
      <c r="A1607" s="100"/>
      <c r="B1607" s="43"/>
    </row>
    <row r="1608" spans="1:2" ht="14.25">
      <c r="A1608" s="100"/>
      <c r="B1608" s="43"/>
    </row>
    <row r="1609" spans="1:2" ht="14.25">
      <c r="A1609" s="100"/>
      <c r="B1609" s="43"/>
    </row>
    <row r="1610" spans="1:2" ht="14.25">
      <c r="A1610" s="100"/>
      <c r="B1610" s="43"/>
    </row>
    <row r="1611" spans="1:2" ht="14.25">
      <c r="A1611" s="100"/>
      <c r="B1611" s="43"/>
    </row>
    <row r="1612" spans="1:2" ht="14.25">
      <c r="A1612" s="100"/>
      <c r="B1612" s="43"/>
    </row>
    <row r="1613" spans="1:2" ht="14.25">
      <c r="A1613" s="100"/>
      <c r="B1613" s="43"/>
    </row>
    <row r="1614" spans="1:2" ht="14.25">
      <c r="A1614" s="100"/>
      <c r="B1614" s="43"/>
    </row>
    <row r="1615" spans="1:2" ht="14.25">
      <c r="A1615" s="100"/>
      <c r="B1615" s="43"/>
    </row>
    <row r="1616" spans="1:2" ht="14.25">
      <c r="A1616" s="100"/>
      <c r="B1616" s="43"/>
    </row>
    <row r="1617" spans="1:2" ht="14.25">
      <c r="A1617" s="100"/>
      <c r="B1617" s="43"/>
    </row>
    <row r="1618" spans="1:2" ht="14.25">
      <c r="A1618" s="100"/>
      <c r="B1618" s="43"/>
    </row>
    <row r="1619" spans="1:2" ht="14.25">
      <c r="A1619" s="100"/>
      <c r="B1619" s="43"/>
    </row>
    <row r="1620" spans="1:2" ht="14.25">
      <c r="A1620" s="100"/>
      <c r="B1620" s="43"/>
    </row>
    <row r="1621" spans="1:2" ht="14.25">
      <c r="A1621" s="100"/>
      <c r="B1621" s="43"/>
    </row>
    <row r="1622" spans="1:2" ht="14.25">
      <c r="A1622" s="100"/>
      <c r="B1622" s="43"/>
    </row>
    <row r="1623" spans="1:2" ht="14.25">
      <c r="A1623" s="100"/>
      <c r="B1623" s="43"/>
    </row>
    <row r="1624" spans="1:2" ht="14.25">
      <c r="A1624" s="100"/>
      <c r="B1624" s="43"/>
    </row>
    <row r="1625" spans="1:2" ht="14.25">
      <c r="A1625" s="100"/>
      <c r="B1625" s="43"/>
    </row>
    <row r="1626" spans="1:2" ht="14.25">
      <c r="A1626" s="100"/>
      <c r="B1626" s="43"/>
    </row>
    <row r="1627" spans="1:2" ht="14.25">
      <c r="A1627" s="100"/>
      <c r="B1627" s="43"/>
    </row>
    <row r="1628" spans="1:2" ht="14.25">
      <c r="A1628" s="100"/>
      <c r="B1628" s="43"/>
    </row>
    <row r="1629" spans="1:2" ht="14.25">
      <c r="A1629" s="100"/>
      <c r="B1629" s="43"/>
    </row>
    <row r="1630" spans="1:2" ht="14.25">
      <c r="A1630" s="100"/>
      <c r="B1630" s="43"/>
    </row>
    <row r="1631" spans="1:2" ht="14.25">
      <c r="A1631" s="100"/>
      <c r="B1631" s="43"/>
    </row>
    <row r="1632" spans="1:2" ht="14.25">
      <c r="A1632" s="100"/>
      <c r="B1632" s="43"/>
    </row>
    <row r="1633" spans="1:2" ht="14.25">
      <c r="A1633" s="100"/>
      <c r="B1633" s="43"/>
    </row>
    <row r="1634" spans="1:2" ht="14.25">
      <c r="A1634" s="100"/>
      <c r="B1634" s="43"/>
    </row>
    <row r="1635" spans="1:2" ht="14.25">
      <c r="A1635" s="100"/>
      <c r="B1635" s="43"/>
    </row>
    <row r="1636" spans="1:2" ht="14.25">
      <c r="A1636" s="100"/>
      <c r="B1636" s="43"/>
    </row>
    <row r="1637" spans="1:2" ht="14.25">
      <c r="A1637" s="100"/>
      <c r="B1637" s="43"/>
    </row>
    <row r="1638" spans="1:2" ht="14.25">
      <c r="A1638" s="100"/>
      <c r="B1638" s="43"/>
    </row>
    <row r="1639" spans="1:2" ht="14.25">
      <c r="A1639" s="100"/>
      <c r="B1639" s="43"/>
    </row>
    <row r="1640" spans="1:2" ht="14.25">
      <c r="A1640" s="100"/>
      <c r="B1640" s="43"/>
    </row>
    <row r="1641" spans="1:2" ht="14.25">
      <c r="A1641" s="100"/>
      <c r="B1641" s="43"/>
    </row>
    <row r="1642" spans="1:2" ht="14.25">
      <c r="A1642" s="100"/>
      <c r="B1642" s="43"/>
    </row>
    <row r="1643" spans="1:2" ht="14.25">
      <c r="A1643" s="100"/>
      <c r="B1643" s="43"/>
    </row>
    <row r="1644" spans="1:2" ht="14.25">
      <c r="A1644" s="100"/>
      <c r="B1644" s="43"/>
    </row>
    <row r="1645" spans="1:2" ht="14.25">
      <c r="A1645" s="100"/>
      <c r="B1645" s="43"/>
    </row>
    <row r="1646" spans="1:2" ht="14.25">
      <c r="A1646" s="100"/>
      <c r="B1646" s="43"/>
    </row>
    <row r="1647" spans="1:2" ht="14.25">
      <c r="A1647" s="100"/>
      <c r="B1647" s="43"/>
    </row>
    <row r="1648" spans="1:2" ht="14.25">
      <c r="A1648" s="100"/>
      <c r="B1648" s="43"/>
    </row>
    <row r="1649" spans="1:2" ht="14.25">
      <c r="A1649" s="100"/>
      <c r="B1649" s="43"/>
    </row>
    <row r="1650" spans="1:2" ht="14.25">
      <c r="A1650" s="100"/>
      <c r="B1650" s="43"/>
    </row>
    <row r="1651" spans="1:2" ht="14.25">
      <c r="A1651" s="100"/>
      <c r="B1651" s="43"/>
    </row>
    <row r="1652" spans="1:2" ht="14.25">
      <c r="A1652" s="100"/>
      <c r="B1652" s="43"/>
    </row>
    <row r="1653" spans="1:2" ht="14.25">
      <c r="A1653" s="100"/>
      <c r="B1653" s="43"/>
    </row>
    <row r="1654" spans="1:2" ht="14.25">
      <c r="A1654" s="100"/>
      <c r="B1654" s="43"/>
    </row>
    <row r="1655" spans="1:2" ht="14.25">
      <c r="A1655" s="100"/>
      <c r="B1655" s="43"/>
    </row>
    <row r="1656" spans="1:2" ht="14.25">
      <c r="A1656" s="100"/>
      <c r="B1656" s="43"/>
    </row>
    <row r="1657" spans="1:2" ht="14.25">
      <c r="A1657" s="100"/>
      <c r="B1657" s="43"/>
    </row>
    <row r="1658" spans="1:2" ht="14.25">
      <c r="A1658" s="100"/>
      <c r="B1658" s="43"/>
    </row>
    <row r="1659" spans="1:2" ht="14.25">
      <c r="A1659" s="100"/>
      <c r="B1659" s="43"/>
    </row>
    <row r="1660" spans="1:2" ht="14.25">
      <c r="A1660" s="100"/>
      <c r="B1660" s="43"/>
    </row>
    <row r="1661" spans="1:2" ht="14.25">
      <c r="A1661" s="100"/>
      <c r="B1661" s="43"/>
    </row>
    <row r="1662" spans="1:2" ht="14.25">
      <c r="A1662" s="100"/>
      <c r="B1662" s="43"/>
    </row>
    <row r="1663" spans="1:2" ht="14.25">
      <c r="A1663" s="100"/>
      <c r="B1663" s="43"/>
    </row>
    <row r="1664" spans="1:2" ht="14.25">
      <c r="A1664" s="100"/>
      <c r="B1664" s="43"/>
    </row>
    <row r="1665" spans="1:2" ht="14.25">
      <c r="A1665" s="100"/>
      <c r="B1665" s="43"/>
    </row>
    <row r="1666" spans="1:2" ht="14.25">
      <c r="A1666" s="100"/>
      <c r="B1666" s="43"/>
    </row>
    <row r="1667" spans="1:2" ht="14.25">
      <c r="A1667" s="100"/>
      <c r="B1667" s="43"/>
    </row>
    <row r="1668" spans="1:2" ht="14.25">
      <c r="A1668" s="100"/>
      <c r="B1668" s="43"/>
    </row>
    <row r="1669" spans="1:2" ht="14.25">
      <c r="A1669" s="100"/>
      <c r="B1669" s="43"/>
    </row>
    <row r="1670" spans="1:2" ht="14.25">
      <c r="A1670" s="100"/>
      <c r="B1670" s="43"/>
    </row>
    <row r="1671" spans="1:2" ht="14.25">
      <c r="A1671" s="100"/>
      <c r="B1671" s="43"/>
    </row>
    <row r="1672" spans="1:2" ht="14.25">
      <c r="A1672" s="100"/>
      <c r="B1672" s="43"/>
    </row>
    <row r="1673" spans="1:2" ht="14.25">
      <c r="A1673" s="100"/>
      <c r="B1673" s="43"/>
    </row>
    <row r="1674" spans="1:2" ht="14.25">
      <c r="A1674" s="100"/>
      <c r="B1674" s="43"/>
    </row>
    <row r="1675" spans="1:2" ht="14.25">
      <c r="A1675" s="100"/>
      <c r="B1675" s="43"/>
    </row>
    <row r="1676" spans="1:2" ht="14.25">
      <c r="A1676" s="100"/>
      <c r="B1676" s="43"/>
    </row>
    <row r="1677" spans="1:2" ht="14.25">
      <c r="A1677" s="100"/>
      <c r="B1677" s="43"/>
    </row>
    <row r="1678" spans="1:2" ht="14.25">
      <c r="A1678" s="100"/>
      <c r="B1678" s="43"/>
    </row>
    <row r="1679" spans="1:2" ht="14.25">
      <c r="A1679" s="100"/>
      <c r="B1679" s="43"/>
    </row>
    <row r="1680" spans="1:2" ht="14.25">
      <c r="A1680" s="100"/>
      <c r="B1680" s="43"/>
    </row>
    <row r="1681" spans="1:2" ht="14.25">
      <c r="A1681" s="100"/>
      <c r="B1681" s="43"/>
    </row>
    <row r="1682" spans="1:2" ht="14.25">
      <c r="A1682" s="100"/>
      <c r="B1682" s="43"/>
    </row>
    <row r="1683" spans="1:2" ht="14.25">
      <c r="A1683" s="100"/>
      <c r="B1683" s="43"/>
    </row>
    <row r="1684" spans="1:2" ht="14.25">
      <c r="A1684" s="100"/>
      <c r="B1684" s="43"/>
    </row>
    <row r="1685" spans="1:2" ht="14.25">
      <c r="A1685" s="100"/>
      <c r="B1685" s="43"/>
    </row>
    <row r="1686" spans="1:2" ht="14.25">
      <c r="A1686" s="100"/>
      <c r="B1686" s="43"/>
    </row>
    <row r="1687" spans="1:2" ht="14.25">
      <c r="A1687" s="100"/>
      <c r="B1687" s="43"/>
    </row>
    <row r="1688" spans="1:2" ht="14.25">
      <c r="A1688" s="100"/>
      <c r="B1688" s="43"/>
    </row>
    <row r="1689" spans="1:2" ht="14.25">
      <c r="A1689" s="100"/>
      <c r="B1689" s="43"/>
    </row>
    <row r="1690" spans="1:2" ht="14.25">
      <c r="A1690" s="100"/>
      <c r="B1690" s="43"/>
    </row>
    <row r="1691" spans="1:2" ht="14.25">
      <c r="A1691" s="100"/>
      <c r="B1691" s="43"/>
    </row>
    <row r="1692" spans="1:2" ht="14.25">
      <c r="A1692" s="100"/>
      <c r="B1692" s="43"/>
    </row>
    <row r="1693" spans="1:2" ht="14.25">
      <c r="A1693" s="100"/>
      <c r="B1693" s="43"/>
    </row>
    <row r="1694" spans="1:2" ht="14.25">
      <c r="A1694" s="100"/>
      <c r="B1694" s="43"/>
    </row>
    <row r="1695" spans="1:2" ht="14.25">
      <c r="A1695" s="100"/>
      <c r="B1695" s="43"/>
    </row>
    <row r="1696" spans="1:2" ht="14.25">
      <c r="A1696" s="100"/>
      <c r="B1696" s="43"/>
    </row>
    <row r="1697" spans="1:2" ht="14.25">
      <c r="A1697" s="100"/>
      <c r="B1697" s="43"/>
    </row>
    <row r="1698" spans="1:2" ht="14.25">
      <c r="A1698" s="100"/>
      <c r="B1698" s="43"/>
    </row>
    <row r="1699" spans="1:2" ht="14.25">
      <c r="A1699" s="100"/>
      <c r="B1699" s="43"/>
    </row>
    <row r="1700" spans="1:2" ht="14.25">
      <c r="A1700" s="100"/>
      <c r="B1700" s="43"/>
    </row>
    <row r="1701" spans="1:2" ht="14.25">
      <c r="A1701" s="100"/>
      <c r="B1701" s="43"/>
    </row>
    <row r="1702" spans="1:2" ht="14.25">
      <c r="A1702" s="100"/>
      <c r="B1702" s="43"/>
    </row>
    <row r="1703" spans="1:2" ht="14.25">
      <c r="A1703" s="100"/>
      <c r="B1703" s="43"/>
    </row>
    <row r="1704" spans="1:2" ht="14.25">
      <c r="A1704" s="100"/>
      <c r="B1704" s="43"/>
    </row>
    <row r="1705" spans="1:2" ht="14.25">
      <c r="A1705" s="100"/>
      <c r="B1705" s="43"/>
    </row>
    <row r="1706" spans="1:2" ht="14.25">
      <c r="A1706" s="100"/>
      <c r="B1706" s="43"/>
    </row>
    <row r="1707" spans="1:2" ht="14.25">
      <c r="A1707" s="100"/>
      <c r="B1707" s="43"/>
    </row>
    <row r="1708" spans="1:2" ht="14.25">
      <c r="A1708" s="100"/>
      <c r="B1708" s="43"/>
    </row>
    <row r="1709" spans="1:2" ht="14.25">
      <c r="A1709" s="100"/>
      <c r="B1709" s="43"/>
    </row>
    <row r="1710" spans="1:2" ht="14.25">
      <c r="A1710" s="100"/>
      <c r="B1710" s="43"/>
    </row>
    <row r="1711" spans="1:2" ht="14.25">
      <c r="A1711" s="100"/>
      <c r="B1711" s="43"/>
    </row>
    <row r="1712" spans="1:2" ht="14.25">
      <c r="A1712" s="100"/>
      <c r="B1712" s="43"/>
    </row>
    <row r="1713" spans="1:2" ht="14.25">
      <c r="A1713" s="100"/>
      <c r="B1713" s="43"/>
    </row>
    <row r="1714" spans="1:2" ht="14.25">
      <c r="A1714" s="100"/>
      <c r="B1714" s="43"/>
    </row>
    <row r="1715" spans="1:2" ht="14.25">
      <c r="A1715" s="100"/>
      <c r="B1715" s="43"/>
    </row>
    <row r="1716" spans="1:2" ht="14.25">
      <c r="A1716" s="100"/>
      <c r="B1716" s="43"/>
    </row>
    <row r="1717" spans="1:2" ht="14.25">
      <c r="A1717" s="100"/>
      <c r="B1717" s="43"/>
    </row>
    <row r="1718" spans="1:2" ht="14.25">
      <c r="A1718" s="100"/>
      <c r="B1718" s="43"/>
    </row>
    <row r="1719" spans="1:2" ht="14.25">
      <c r="A1719" s="100"/>
      <c r="B1719" s="43"/>
    </row>
    <row r="1720" spans="1:2" ht="14.25">
      <c r="A1720" s="100"/>
      <c r="B1720" s="43"/>
    </row>
    <row r="1721" spans="1:2" ht="14.25">
      <c r="A1721" s="100"/>
      <c r="B1721" s="43"/>
    </row>
    <row r="1722" spans="1:2" ht="14.25">
      <c r="A1722" s="100"/>
      <c r="B1722" s="43"/>
    </row>
    <row r="1723" spans="1:2" ht="14.25">
      <c r="A1723" s="100"/>
      <c r="B1723" s="43"/>
    </row>
    <row r="1724" spans="1:2" ht="14.25">
      <c r="A1724" s="100"/>
      <c r="B1724" s="43"/>
    </row>
    <row r="1725" spans="1:2" ht="14.25">
      <c r="A1725" s="100"/>
      <c r="B1725" s="43"/>
    </row>
    <row r="1726" spans="1:2" ht="14.25">
      <c r="A1726" s="100"/>
      <c r="B1726" s="43"/>
    </row>
    <row r="1727" spans="1:2" ht="14.25">
      <c r="A1727" s="100"/>
      <c r="B1727" s="43"/>
    </row>
    <row r="1728" spans="1:2" ht="14.25">
      <c r="A1728" s="100"/>
      <c r="B1728" s="43"/>
    </row>
    <row r="1729" spans="1:2" ht="14.25">
      <c r="A1729" s="100"/>
      <c r="B1729" s="43"/>
    </row>
    <row r="1730" spans="1:2" ht="14.25">
      <c r="A1730" s="100"/>
      <c r="B1730" s="43"/>
    </row>
    <row r="1731" spans="1:2" ht="14.25">
      <c r="A1731" s="100"/>
      <c r="B1731" s="43"/>
    </row>
    <row r="1732" spans="1:2" ht="14.25">
      <c r="A1732" s="100"/>
      <c r="B1732" s="43"/>
    </row>
    <row r="1733" spans="1:2" ht="14.25">
      <c r="A1733" s="100"/>
      <c r="B1733" s="43"/>
    </row>
    <row r="1734" spans="1:2" ht="14.25">
      <c r="A1734" s="100"/>
      <c r="B1734" s="43"/>
    </row>
    <row r="1735" spans="1:2" ht="14.25">
      <c r="A1735" s="100"/>
      <c r="B1735" s="43"/>
    </row>
    <row r="1736" spans="1:2" ht="14.25">
      <c r="A1736" s="100"/>
      <c r="B1736" s="43"/>
    </row>
    <row r="1737" spans="1:2" ht="14.25">
      <c r="A1737" s="100"/>
      <c r="B1737" s="43"/>
    </row>
    <row r="1738" spans="1:2" ht="14.25">
      <c r="A1738" s="100"/>
      <c r="B1738" s="43"/>
    </row>
    <row r="1739" spans="1:2" ht="14.25">
      <c r="A1739" s="100"/>
      <c r="B1739" s="43"/>
    </row>
    <row r="1740" spans="1:2" ht="14.25">
      <c r="A1740" s="100"/>
      <c r="B1740" s="43"/>
    </row>
    <row r="1741" spans="1:2" ht="14.25">
      <c r="A1741" s="100"/>
      <c r="B1741" s="43"/>
    </row>
    <row r="1742" spans="1:2" ht="14.25">
      <c r="A1742" s="100"/>
      <c r="B1742" s="43"/>
    </row>
    <row r="1743" spans="1:2" ht="14.25">
      <c r="A1743" s="100"/>
      <c r="B1743" s="43"/>
    </row>
    <row r="1744" spans="1:2" ht="14.25">
      <c r="A1744" s="100"/>
      <c r="B1744" s="43"/>
    </row>
    <row r="1745" spans="1:2" ht="14.25">
      <c r="A1745" s="100"/>
      <c r="B1745" s="43"/>
    </row>
    <row r="1746" spans="1:2" ht="14.25">
      <c r="A1746" s="100"/>
      <c r="B1746" s="43"/>
    </row>
    <row r="1747" spans="1:2" ht="14.25">
      <c r="A1747" s="100"/>
      <c r="B1747" s="43"/>
    </row>
    <row r="1748" spans="1:2" ht="14.25">
      <c r="A1748" s="100"/>
      <c r="B1748" s="43"/>
    </row>
    <row r="1749" spans="1:2" ht="14.25">
      <c r="A1749" s="100"/>
      <c r="B1749" s="43"/>
    </row>
    <row r="1750" spans="1:2" ht="14.25">
      <c r="A1750" s="100"/>
      <c r="B1750" s="43"/>
    </row>
    <row r="1751" spans="1:2" ht="14.25">
      <c r="A1751" s="100"/>
      <c r="B1751" s="43"/>
    </row>
    <row r="1752" spans="1:2" ht="14.25">
      <c r="A1752" s="100"/>
      <c r="B1752" s="43"/>
    </row>
    <row r="1753" spans="1:2" ht="14.25">
      <c r="A1753" s="100"/>
      <c r="B1753" s="43"/>
    </row>
    <row r="1754" spans="1:2" ht="14.25">
      <c r="A1754" s="100"/>
      <c r="B1754" s="43"/>
    </row>
    <row r="1755" spans="1:2" ht="14.25">
      <c r="A1755" s="100"/>
      <c r="B1755" s="43"/>
    </row>
    <row r="1756" spans="1:2" ht="14.25">
      <c r="A1756" s="100"/>
      <c r="B1756" s="43"/>
    </row>
    <row r="1757" spans="1:2" ht="14.25">
      <c r="A1757" s="100"/>
      <c r="B1757" s="43"/>
    </row>
    <row r="1758" spans="1:2" ht="14.25">
      <c r="A1758" s="100"/>
      <c r="B1758" s="43"/>
    </row>
    <row r="1759" spans="1:2" ht="14.25">
      <c r="A1759" s="100"/>
      <c r="B1759" s="43"/>
    </row>
    <row r="1760" spans="1:2" ht="14.25">
      <c r="A1760" s="100"/>
      <c r="B1760" s="43"/>
    </row>
    <row r="1761" spans="1:2" ht="14.25">
      <c r="A1761" s="100"/>
      <c r="B1761" s="43"/>
    </row>
    <row r="1762" spans="1:2" ht="14.25">
      <c r="A1762" s="100"/>
      <c r="B1762" s="43"/>
    </row>
    <row r="1763" spans="1:2" ht="14.25">
      <c r="A1763" s="100"/>
      <c r="B1763" s="43"/>
    </row>
    <row r="1764" spans="1:2" ht="14.25">
      <c r="A1764" s="100"/>
      <c r="B1764" s="43"/>
    </row>
    <row r="1765" spans="1:2" ht="14.25">
      <c r="A1765" s="100"/>
      <c r="B1765" s="43"/>
    </row>
    <row r="1766" spans="1:2" ht="14.25">
      <c r="A1766" s="100"/>
      <c r="B1766" s="43"/>
    </row>
    <row r="1767" spans="1:2" ht="14.25">
      <c r="A1767" s="100"/>
      <c r="B1767" s="43"/>
    </row>
    <row r="1768" spans="1:2" ht="14.25">
      <c r="A1768" s="100"/>
      <c r="B1768" s="43"/>
    </row>
    <row r="1769" spans="1:2" ht="14.25">
      <c r="A1769" s="100"/>
      <c r="B1769" s="43"/>
    </row>
    <row r="1770" spans="1:2" ht="14.25">
      <c r="A1770" s="100"/>
      <c r="B1770" s="43"/>
    </row>
    <row r="1771" spans="1:2" ht="14.25">
      <c r="A1771" s="100"/>
      <c r="B1771" s="43"/>
    </row>
    <row r="1772" spans="1:2" ht="14.25">
      <c r="A1772" s="100"/>
      <c r="B1772" s="43"/>
    </row>
    <row r="1773" spans="1:2" ht="14.25">
      <c r="A1773" s="100"/>
      <c r="B1773" s="43"/>
    </row>
    <row r="1774" spans="1:2" ht="14.25">
      <c r="A1774" s="100"/>
      <c r="B1774" s="43"/>
    </row>
    <row r="1775" spans="1:2" ht="14.25">
      <c r="A1775" s="100"/>
      <c r="B1775" s="43"/>
    </row>
    <row r="1776" spans="1:2" ht="14.25">
      <c r="A1776" s="100"/>
      <c r="B1776" s="43"/>
    </row>
    <row r="1777" spans="1:2" ht="14.25">
      <c r="A1777" s="100"/>
      <c r="B1777" s="43"/>
    </row>
    <row r="1778" spans="1:2" ht="14.25">
      <c r="A1778" s="100"/>
      <c r="B1778" s="43"/>
    </row>
    <row r="1779" spans="1:2" ht="14.25">
      <c r="A1779" s="100"/>
      <c r="B1779" s="43"/>
    </row>
    <row r="1780" spans="1:2" ht="14.25">
      <c r="A1780" s="100"/>
      <c r="B1780" s="43"/>
    </row>
    <row r="1781" spans="1:2" ht="14.25">
      <c r="A1781" s="100"/>
      <c r="B1781" s="43"/>
    </row>
    <row r="1782" spans="1:2" ht="14.25">
      <c r="A1782" s="100"/>
      <c r="B1782" s="43"/>
    </row>
    <row r="1783" spans="1:2" ht="14.25">
      <c r="A1783" s="100"/>
      <c r="B1783" s="43"/>
    </row>
    <row r="1784" spans="1:2" ht="14.25">
      <c r="A1784" s="100"/>
      <c r="B1784" s="43"/>
    </row>
    <row r="1785" spans="1:2" ht="14.25">
      <c r="A1785" s="100"/>
      <c r="B1785" s="43"/>
    </row>
    <row r="1786" spans="1:2" ht="14.25">
      <c r="A1786" s="100"/>
      <c r="B1786" s="43"/>
    </row>
    <row r="1787" spans="1:2" ht="14.25">
      <c r="A1787" s="100"/>
      <c r="B1787" s="43"/>
    </row>
    <row r="1788" spans="1:2" ht="14.25">
      <c r="A1788" s="100"/>
      <c r="B1788" s="43"/>
    </row>
    <row r="1789" spans="1:2" ht="14.25">
      <c r="A1789" s="100"/>
      <c r="B1789" s="43"/>
    </row>
    <row r="1790" spans="1:2" ht="14.25">
      <c r="A1790" s="100"/>
      <c r="B1790" s="43"/>
    </row>
    <row r="1791" spans="1:2" ht="14.25">
      <c r="A1791" s="100"/>
      <c r="B1791" s="43"/>
    </row>
    <row r="1792" spans="1:2" ht="14.25">
      <c r="A1792" s="100"/>
      <c r="B1792" s="43"/>
    </row>
    <row r="1793" spans="1:2" ht="14.25">
      <c r="A1793" s="100"/>
      <c r="B1793" s="43"/>
    </row>
    <row r="1794" spans="1:2" ht="14.25">
      <c r="A1794" s="100"/>
      <c r="B1794" s="43"/>
    </row>
    <row r="1795" spans="1:2" ht="14.25">
      <c r="A1795" s="100"/>
      <c r="B1795" s="43"/>
    </row>
    <row r="1796" spans="1:2" ht="14.25">
      <c r="A1796" s="100"/>
      <c r="B1796" s="43"/>
    </row>
    <row r="1797" spans="1:2" ht="14.25">
      <c r="A1797" s="100"/>
      <c r="B1797" s="43"/>
    </row>
    <row r="1798" spans="1:2" ht="14.25">
      <c r="A1798" s="100"/>
      <c r="B1798" s="43"/>
    </row>
    <row r="1799" spans="1:2" ht="14.25">
      <c r="A1799" s="100"/>
      <c r="B1799" s="43"/>
    </row>
    <row r="1800" spans="1:2" ht="14.25">
      <c r="A1800" s="100"/>
      <c r="B1800" s="43"/>
    </row>
    <row r="1801" spans="1:2" ht="14.25">
      <c r="A1801" s="100"/>
      <c r="B1801" s="43"/>
    </row>
    <row r="1802" spans="1:2" ht="14.25">
      <c r="A1802" s="100"/>
      <c r="B1802" s="43"/>
    </row>
    <row r="1803" spans="1:2" ht="14.25">
      <c r="A1803" s="100"/>
      <c r="B1803" s="43"/>
    </row>
    <row r="1804" spans="1:2" ht="14.25">
      <c r="A1804" s="100"/>
      <c r="B1804" s="43"/>
    </row>
    <row r="1805" spans="1:2" ht="14.25">
      <c r="A1805" s="100"/>
      <c r="B1805" s="43"/>
    </row>
    <row r="1806" spans="1:2" ht="14.25">
      <c r="A1806" s="100"/>
      <c r="B1806" s="43"/>
    </row>
    <row r="1807" spans="1:2" ht="14.25">
      <c r="A1807" s="100"/>
      <c r="B1807" s="43"/>
    </row>
    <row r="1808" spans="1:2" ht="14.25">
      <c r="A1808" s="100"/>
      <c r="B1808" s="43"/>
    </row>
    <row r="1809" spans="1:2" ht="14.25">
      <c r="A1809" s="100"/>
      <c r="B1809" s="43"/>
    </row>
    <row r="1810" spans="1:2" ht="14.25">
      <c r="A1810" s="100"/>
      <c r="B1810" s="43"/>
    </row>
    <row r="1811" spans="1:2" ht="14.25">
      <c r="A1811" s="100"/>
      <c r="B1811" s="43"/>
    </row>
    <row r="1812" spans="1:2" ht="14.25">
      <c r="A1812" s="100"/>
      <c r="B1812" s="43"/>
    </row>
    <row r="1813" spans="1:2" ht="14.25">
      <c r="A1813" s="100"/>
      <c r="B1813" s="43"/>
    </row>
    <row r="1814" spans="1:2" ht="14.25">
      <c r="A1814" s="100"/>
      <c r="B1814" s="43"/>
    </row>
    <row r="1815" spans="1:2" ht="14.25">
      <c r="A1815" s="100"/>
      <c r="B1815" s="43"/>
    </row>
    <row r="1816" spans="1:2" ht="14.25">
      <c r="A1816" s="100"/>
      <c r="B1816" s="43"/>
    </row>
    <row r="1817" spans="1:2" ht="14.25">
      <c r="A1817" s="100"/>
      <c r="B1817" s="43"/>
    </row>
    <row r="1818" spans="1:2" ht="14.25">
      <c r="A1818" s="100"/>
      <c r="B1818" s="43"/>
    </row>
    <row r="1819" spans="1:2" ht="14.25">
      <c r="A1819" s="100"/>
      <c r="B1819" s="43"/>
    </row>
    <row r="1820" spans="1:2" ht="14.25">
      <c r="A1820" s="100"/>
      <c r="B1820" s="43"/>
    </row>
    <row r="1821" spans="1:2" ht="14.25">
      <c r="A1821" s="100"/>
      <c r="B1821" s="43"/>
    </row>
    <row r="1822" spans="1:2" ht="14.25">
      <c r="A1822" s="100"/>
      <c r="B1822" s="43"/>
    </row>
    <row r="1823" spans="1:2" ht="14.25">
      <c r="A1823" s="100"/>
      <c r="B1823" s="43"/>
    </row>
    <row r="1824" spans="1:2" ht="14.25">
      <c r="A1824" s="100"/>
      <c r="B1824" s="43"/>
    </row>
    <row r="1825" spans="1:2" ht="14.25">
      <c r="A1825" s="100"/>
      <c r="B1825" s="43"/>
    </row>
    <row r="1826" spans="1:2" ht="14.25">
      <c r="A1826" s="100"/>
      <c r="B1826" s="43"/>
    </row>
    <row r="1827" spans="1:2" ht="14.25">
      <c r="A1827" s="100"/>
      <c r="B1827" s="43"/>
    </row>
    <row r="1828" spans="1:2" ht="14.25">
      <c r="A1828" s="100"/>
      <c r="B1828" s="43"/>
    </row>
    <row r="1829" spans="1:2" ht="14.25">
      <c r="A1829" s="100"/>
      <c r="B1829" s="43"/>
    </row>
    <row r="1830" spans="1:2" ht="14.25">
      <c r="A1830" s="100"/>
      <c r="B1830" s="43"/>
    </row>
    <row r="1831" spans="1:2" ht="14.25">
      <c r="A1831" s="100"/>
      <c r="B1831" s="43"/>
    </row>
    <row r="1832" spans="1:2" ht="14.25">
      <c r="A1832" s="100"/>
      <c r="B1832" s="43"/>
    </row>
    <row r="1833" spans="1:2" ht="14.25">
      <c r="A1833" s="100"/>
      <c r="B1833" s="43"/>
    </row>
    <row r="1834" spans="1:2" ht="14.25">
      <c r="A1834" s="100"/>
      <c r="B1834" s="43"/>
    </row>
    <row r="1835" spans="1:2" ht="14.25">
      <c r="A1835" s="100"/>
      <c r="B1835" s="43"/>
    </row>
    <row r="1836" spans="1:2" ht="14.25">
      <c r="A1836" s="100"/>
      <c r="B1836" s="43"/>
    </row>
    <row r="1837" spans="1:2" ht="14.25">
      <c r="A1837" s="100"/>
      <c r="B1837" s="43"/>
    </row>
    <row r="1838" spans="1:2" ht="14.25">
      <c r="A1838" s="100"/>
      <c r="B1838" s="43"/>
    </row>
    <row r="1839" spans="1:2" ht="14.25">
      <c r="A1839" s="100"/>
      <c r="B1839" s="43"/>
    </row>
    <row r="1840" spans="1:2" ht="14.25">
      <c r="A1840" s="100"/>
      <c r="B1840" s="43"/>
    </row>
    <row r="1841" spans="1:2" ht="14.25">
      <c r="A1841" s="100"/>
      <c r="B1841" s="43"/>
    </row>
    <row r="1842" spans="1:2" ht="14.25">
      <c r="A1842" s="100"/>
      <c r="B1842" s="43"/>
    </row>
    <row r="1843" spans="1:2" ht="14.25">
      <c r="A1843" s="100"/>
      <c r="B1843" s="43"/>
    </row>
    <row r="1844" spans="1:2" ht="14.25">
      <c r="A1844" s="100"/>
      <c r="B1844" s="43"/>
    </row>
    <row r="1845" spans="1:2" ht="14.25">
      <c r="A1845" s="100"/>
      <c r="B1845" s="43"/>
    </row>
    <row r="1846" spans="1:2" ht="14.25">
      <c r="A1846" s="100"/>
      <c r="B1846" s="43"/>
    </row>
    <row r="1847" spans="1:2" ht="14.25">
      <c r="A1847" s="100"/>
      <c r="B1847" s="43"/>
    </row>
    <row r="1848" spans="1:2" ht="14.25">
      <c r="A1848" s="100"/>
      <c r="B1848" s="43"/>
    </row>
    <row r="1849" spans="1:2" ht="14.25">
      <c r="A1849" s="100"/>
      <c r="B1849" s="43"/>
    </row>
    <row r="1850" spans="1:2" ht="14.25">
      <c r="A1850" s="100"/>
      <c r="B1850" s="43"/>
    </row>
    <row r="1851" spans="1:2" ht="14.25">
      <c r="A1851" s="100"/>
      <c r="B1851" s="43"/>
    </row>
    <row r="1852" spans="1:2" ht="14.25">
      <c r="A1852" s="100"/>
      <c r="B1852" s="43"/>
    </row>
    <row r="1853" spans="1:2" ht="14.25">
      <c r="A1853" s="100"/>
      <c r="B1853" s="43"/>
    </row>
    <row r="1854" spans="1:2" ht="14.25">
      <c r="A1854" s="100"/>
      <c r="B1854" s="43"/>
    </row>
    <row r="1855" spans="1:2" ht="14.25">
      <c r="A1855" s="100"/>
      <c r="B1855" s="43"/>
    </row>
    <row r="1856" spans="1:2" ht="14.25">
      <c r="A1856" s="100"/>
      <c r="B1856" s="43"/>
    </row>
    <row r="1857" spans="1:2" ht="14.25">
      <c r="A1857" s="100"/>
      <c r="B1857" s="43"/>
    </row>
    <row r="1858" spans="1:2" ht="14.25">
      <c r="A1858" s="100"/>
      <c r="B1858" s="43"/>
    </row>
    <row r="1859" spans="1:2" ht="14.25">
      <c r="A1859" s="100"/>
      <c r="B1859" s="43"/>
    </row>
    <row r="1860" spans="1:2" ht="14.25">
      <c r="A1860" s="100"/>
      <c r="B1860" s="43"/>
    </row>
    <row r="1861" spans="1:2" ht="14.25">
      <c r="A1861" s="100"/>
      <c r="B1861" s="43"/>
    </row>
    <row r="1862" spans="1:2" ht="14.25">
      <c r="A1862" s="100"/>
      <c r="B1862" s="43"/>
    </row>
    <row r="1863" spans="1:2" ht="14.25">
      <c r="A1863" s="100"/>
      <c r="B1863" s="43"/>
    </row>
    <row r="1864" spans="1:2" ht="14.25">
      <c r="A1864" s="100"/>
      <c r="B1864" s="43"/>
    </row>
    <row r="1865" spans="1:2" ht="14.25">
      <c r="A1865" s="100"/>
      <c r="B1865" s="43"/>
    </row>
    <row r="1866" spans="1:2" ht="14.25">
      <c r="A1866" s="100"/>
      <c r="B1866" s="43"/>
    </row>
    <row r="1867" spans="1:2" ht="14.25">
      <c r="A1867" s="100"/>
      <c r="B1867" s="43"/>
    </row>
    <row r="1868" spans="1:2" ht="14.25">
      <c r="A1868" s="100"/>
      <c r="B1868" s="43"/>
    </row>
    <row r="1869" spans="1:2" ht="14.25">
      <c r="A1869" s="100"/>
      <c r="B1869" s="43"/>
    </row>
    <row r="1870" spans="1:2" ht="14.25">
      <c r="A1870" s="100"/>
      <c r="B1870" s="43"/>
    </row>
    <row r="1871" spans="1:2" ht="14.25">
      <c r="A1871" s="100"/>
      <c r="B1871" s="43"/>
    </row>
    <row r="1872" spans="1:2" ht="14.25">
      <c r="A1872" s="100"/>
      <c r="B1872" s="43"/>
    </row>
    <row r="1873" spans="1:2" ht="14.25">
      <c r="A1873" s="100"/>
      <c r="B1873" s="43"/>
    </row>
    <row r="1874" spans="1:2" ht="14.25">
      <c r="A1874" s="100"/>
      <c r="B1874" s="43"/>
    </row>
    <row r="1875" spans="1:2" ht="14.25">
      <c r="A1875" s="100"/>
      <c r="B1875" s="43"/>
    </row>
    <row r="1876" spans="1:2" ht="14.25">
      <c r="A1876" s="100"/>
      <c r="B1876" s="43"/>
    </row>
    <row r="1877" spans="1:2" ht="14.25">
      <c r="A1877" s="100"/>
      <c r="B1877" s="43"/>
    </row>
    <row r="1878" spans="1:2" ht="14.25">
      <c r="A1878" s="100"/>
      <c r="B1878" s="43"/>
    </row>
    <row r="1879" spans="1:2" ht="14.25">
      <c r="A1879" s="100"/>
      <c r="B1879" s="43"/>
    </row>
    <row r="1880" spans="1:2" ht="14.25">
      <c r="A1880" s="100"/>
      <c r="B1880" s="43"/>
    </row>
    <row r="1881" spans="1:2" ht="14.25">
      <c r="A1881" s="100"/>
      <c r="B1881" s="43"/>
    </row>
    <row r="1882" spans="1:2" ht="14.25">
      <c r="A1882" s="100"/>
      <c r="B1882" s="43"/>
    </row>
    <row r="1883" spans="1:2" ht="14.25">
      <c r="A1883" s="100"/>
      <c r="B1883" s="43"/>
    </row>
    <row r="1884" spans="1:2" ht="14.25">
      <c r="A1884" s="100"/>
      <c r="B1884" s="43"/>
    </row>
    <row r="1885" spans="1:2" ht="14.25">
      <c r="A1885" s="100"/>
      <c r="B1885" s="43"/>
    </row>
    <row r="1886" spans="1:2" ht="14.25">
      <c r="A1886" s="100"/>
      <c r="B1886" s="43"/>
    </row>
    <row r="1887" spans="1:2" ht="14.25">
      <c r="A1887" s="100"/>
      <c r="B1887" s="43"/>
    </row>
    <row r="1888" spans="1:2" ht="14.25">
      <c r="A1888" s="100"/>
      <c r="B1888" s="43"/>
    </row>
    <row r="1889" spans="1:2" ht="14.25">
      <c r="A1889" s="100"/>
      <c r="B1889" s="43"/>
    </row>
    <row r="1890" spans="1:2" ht="14.25">
      <c r="A1890" s="100"/>
      <c r="B1890" s="43"/>
    </row>
    <row r="1891" spans="1:2" ht="14.25">
      <c r="A1891" s="100"/>
      <c r="B1891" s="43"/>
    </row>
    <row r="1892" spans="1:2" ht="14.25">
      <c r="A1892" s="100"/>
      <c r="B1892" s="43"/>
    </row>
    <row r="1893" spans="1:2" ht="14.25">
      <c r="A1893" s="100"/>
      <c r="B1893" s="43"/>
    </row>
    <row r="1894" spans="1:2" ht="14.25">
      <c r="A1894" s="100"/>
      <c r="B1894" s="43"/>
    </row>
    <row r="1895" spans="1:2" ht="14.25">
      <c r="A1895" s="100"/>
      <c r="B1895" s="43"/>
    </row>
    <row r="1896" spans="1:2" ht="14.25">
      <c r="A1896" s="100"/>
      <c r="B1896" s="43"/>
    </row>
    <row r="1897" spans="1:2" ht="14.25">
      <c r="A1897" s="100"/>
      <c r="B1897" s="43"/>
    </row>
    <row r="1898" spans="1:2" ht="14.25">
      <c r="A1898" s="100"/>
      <c r="B1898" s="43"/>
    </row>
    <row r="1899" spans="1:2" ht="14.25">
      <c r="A1899" s="100"/>
      <c r="B1899" s="43"/>
    </row>
    <row r="1900" spans="1:2" ht="14.25">
      <c r="A1900" s="100"/>
      <c r="B1900" s="43"/>
    </row>
    <row r="1901" spans="1:2" ht="14.25">
      <c r="A1901" s="100"/>
      <c r="B1901" s="43"/>
    </row>
    <row r="1902" spans="1:2" ht="14.25">
      <c r="A1902" s="100"/>
      <c r="B1902" s="43"/>
    </row>
    <row r="1903" spans="1:2" ht="14.25">
      <c r="A1903" s="100"/>
      <c r="B1903" s="43"/>
    </row>
    <row r="1904" spans="1:2" ht="14.25">
      <c r="A1904" s="100"/>
      <c r="B1904" s="43"/>
    </row>
    <row r="1905" spans="1:2" ht="14.25">
      <c r="A1905" s="100"/>
      <c r="B1905" s="43"/>
    </row>
    <row r="1906" spans="1:2" ht="14.25">
      <c r="A1906" s="100"/>
      <c r="B1906" s="43"/>
    </row>
    <row r="1907" spans="1:2" ht="14.25">
      <c r="A1907" s="100"/>
      <c r="B1907" s="43"/>
    </row>
    <row r="1908" spans="1:2" ht="14.25">
      <c r="A1908" s="100"/>
      <c r="B1908" s="43"/>
    </row>
    <row r="1909" spans="1:2" ht="14.25">
      <c r="A1909" s="100"/>
      <c r="B1909" s="43"/>
    </row>
    <row r="1910" spans="1:2" ht="14.25">
      <c r="A1910" s="100"/>
      <c r="B1910" s="43"/>
    </row>
    <row r="1911" spans="1:2" ht="14.25">
      <c r="A1911" s="100"/>
      <c r="B1911" s="43"/>
    </row>
    <row r="1912" spans="1:2" ht="14.25">
      <c r="A1912" s="100"/>
      <c r="B1912" s="43"/>
    </row>
    <row r="1913" spans="1:2" ht="14.25">
      <c r="A1913" s="100"/>
      <c r="B1913" s="43"/>
    </row>
    <row r="1914" spans="1:2" ht="14.25">
      <c r="A1914" s="100"/>
      <c r="B1914" s="43"/>
    </row>
    <row r="1915" spans="1:2" ht="14.25">
      <c r="A1915" s="100"/>
      <c r="B1915" s="43"/>
    </row>
    <row r="1916" spans="1:2" ht="14.25">
      <c r="A1916" s="100"/>
      <c r="B1916" s="43"/>
    </row>
    <row r="1917" spans="1:2" ht="14.25">
      <c r="A1917" s="100"/>
      <c r="B1917" s="43"/>
    </row>
    <row r="1918" spans="1:2" ht="14.25">
      <c r="A1918" s="100"/>
      <c r="B1918" s="43"/>
    </row>
    <row r="1919" spans="1:2" ht="14.25">
      <c r="A1919" s="100"/>
      <c r="B1919" s="43"/>
    </row>
    <row r="1920" spans="1:2" ht="14.25">
      <c r="A1920" s="100"/>
      <c r="B1920" s="43"/>
    </row>
    <row r="1921" spans="1:2" ht="14.25">
      <c r="A1921" s="100"/>
      <c r="B1921" s="43"/>
    </row>
    <row r="1922" spans="1:2" ht="14.25">
      <c r="A1922" s="100"/>
      <c r="B1922" s="43"/>
    </row>
    <row r="1923" spans="1:2" ht="14.25">
      <c r="A1923" s="100"/>
      <c r="B1923" s="43"/>
    </row>
    <row r="1924" spans="1:2" ht="14.25">
      <c r="A1924" s="100"/>
      <c r="B1924" s="43"/>
    </row>
    <row r="1925" spans="1:2" ht="14.25">
      <c r="A1925" s="100"/>
      <c r="B1925" s="43"/>
    </row>
    <row r="1926" spans="1:2" ht="14.25">
      <c r="A1926" s="100"/>
      <c r="B1926" s="43"/>
    </row>
    <row r="1927" spans="1:2" ht="14.25">
      <c r="A1927" s="100"/>
      <c r="B1927" s="43"/>
    </row>
    <row r="1928" spans="1:2" ht="14.25">
      <c r="A1928" s="100"/>
      <c r="B1928" s="43"/>
    </row>
    <row r="1929" spans="1:2" ht="14.25">
      <c r="A1929" s="100"/>
      <c r="B1929" s="43"/>
    </row>
    <row r="1930" spans="1:2" ht="14.25">
      <c r="A1930" s="100"/>
      <c r="B1930" s="43"/>
    </row>
    <row r="1931" spans="1:2" ht="14.25">
      <c r="A1931" s="100"/>
      <c r="B1931" s="43"/>
    </row>
    <row r="1932" spans="1:2" ht="14.25">
      <c r="A1932" s="100"/>
      <c r="B1932" s="43"/>
    </row>
    <row r="1933" spans="1:2" ht="14.25">
      <c r="A1933" s="100"/>
      <c r="B1933" s="43"/>
    </row>
    <row r="1934" spans="1:2" ht="14.25">
      <c r="A1934" s="100"/>
      <c r="B1934" s="43"/>
    </row>
    <row r="1935" spans="1:2" ht="14.25">
      <c r="A1935" s="100"/>
      <c r="B1935" s="43"/>
    </row>
    <row r="1936" spans="1:2" ht="14.25">
      <c r="A1936" s="100"/>
      <c r="B1936" s="43"/>
    </row>
    <row r="1937" spans="1:2" ht="14.25">
      <c r="A1937" s="100"/>
      <c r="B1937" s="43"/>
    </row>
    <row r="1938" spans="1:2" ht="14.25">
      <c r="A1938" s="100"/>
      <c r="B1938" s="43"/>
    </row>
    <row r="1939" spans="1:2" ht="14.25">
      <c r="A1939" s="100"/>
      <c r="B1939" s="43"/>
    </row>
    <row r="1940" spans="1:2" ht="14.25">
      <c r="A1940" s="100"/>
      <c r="B1940" s="43"/>
    </row>
    <row r="1941" spans="1:2" ht="14.25">
      <c r="A1941" s="100"/>
      <c r="B1941" s="43"/>
    </row>
    <row r="1942" spans="1:2" ht="14.25">
      <c r="A1942" s="100"/>
      <c r="B1942" s="43"/>
    </row>
    <row r="1943" spans="1:2" ht="14.25">
      <c r="A1943" s="100"/>
      <c r="B1943" s="43"/>
    </row>
    <row r="1944" spans="1:2" ht="14.25">
      <c r="A1944" s="100"/>
      <c r="B1944" s="43"/>
    </row>
    <row r="1945" spans="1:2" ht="14.25">
      <c r="A1945" s="100"/>
      <c r="B1945" s="43"/>
    </row>
    <row r="1946" spans="1:2" ht="14.25">
      <c r="A1946" s="100"/>
      <c r="B1946" s="43"/>
    </row>
    <row r="1947" spans="1:2" ht="14.25">
      <c r="A1947" s="100"/>
      <c r="B1947" s="43"/>
    </row>
    <row r="1948" spans="1:2" ht="14.25">
      <c r="A1948" s="100"/>
      <c r="B1948" s="43"/>
    </row>
    <row r="1949" spans="1:2" ht="14.25">
      <c r="A1949" s="100"/>
      <c r="B1949" s="43"/>
    </row>
    <row r="1950" spans="1:2" ht="14.25">
      <c r="A1950" s="100"/>
      <c r="B1950" s="43"/>
    </row>
    <row r="1951" spans="1:2" ht="14.25">
      <c r="A1951" s="100"/>
      <c r="B1951" s="43"/>
    </row>
    <row r="1952" spans="1:2" ht="14.25">
      <c r="A1952" s="100"/>
      <c r="B1952" s="43"/>
    </row>
    <row r="1953" spans="1:2" ht="14.25">
      <c r="A1953" s="100"/>
      <c r="B1953" s="43"/>
    </row>
    <row r="1954" spans="1:2" ht="14.25">
      <c r="A1954" s="100"/>
      <c r="B1954" s="43"/>
    </row>
    <row r="1955" spans="1:2" ht="14.25">
      <c r="A1955" s="100"/>
      <c r="B1955" s="43"/>
    </row>
    <row r="1956" spans="1:2" ht="14.25">
      <c r="A1956" s="100"/>
      <c r="B1956" s="43"/>
    </row>
    <row r="1957" spans="1:2" ht="14.25">
      <c r="A1957" s="100"/>
      <c r="B1957" s="43"/>
    </row>
    <row r="1958" spans="1:2" ht="14.25">
      <c r="A1958" s="100"/>
      <c r="B1958" s="43"/>
    </row>
    <row r="1959" spans="1:2" ht="14.25">
      <c r="A1959" s="100"/>
      <c r="B1959" s="43"/>
    </row>
    <row r="1960" spans="1:2" ht="14.25">
      <c r="A1960" s="100"/>
      <c r="B1960" s="43"/>
    </row>
    <row r="1961" spans="1:2" ht="14.25">
      <c r="A1961" s="100"/>
      <c r="B1961" s="43"/>
    </row>
    <row r="1962" spans="1:2" ht="14.25">
      <c r="A1962" s="100"/>
      <c r="B1962" s="43"/>
    </row>
    <row r="1963" spans="1:2" ht="14.25">
      <c r="A1963" s="100"/>
      <c r="B1963" s="43"/>
    </row>
    <row r="1964" spans="1:2" ht="14.25">
      <c r="A1964" s="100"/>
      <c r="B1964" s="43"/>
    </row>
    <row r="1965" spans="1:2" ht="14.25">
      <c r="A1965" s="100"/>
      <c r="B1965" s="43"/>
    </row>
    <row r="1966" spans="1:2" ht="14.25">
      <c r="A1966" s="100"/>
      <c r="B1966" s="43"/>
    </row>
    <row r="1967" spans="1:2" ht="14.25">
      <c r="A1967" s="100"/>
      <c r="B1967" s="43"/>
    </row>
    <row r="1968" spans="1:2" ht="14.25">
      <c r="A1968" s="100"/>
      <c r="B1968" s="43"/>
    </row>
    <row r="1969" spans="1:2" ht="14.25">
      <c r="A1969" s="100"/>
      <c r="B1969" s="43"/>
    </row>
    <row r="1970" spans="1:2" ht="14.25">
      <c r="A1970" s="100"/>
      <c r="B1970" s="43"/>
    </row>
    <row r="1971" spans="1:2" ht="14.25">
      <c r="A1971" s="100"/>
      <c r="B1971" s="43"/>
    </row>
    <row r="1972" spans="1:2" ht="14.25">
      <c r="A1972" s="100"/>
      <c r="B1972" s="43"/>
    </row>
    <row r="1973" spans="1:2" ht="14.25">
      <c r="A1973" s="100"/>
      <c r="B1973" s="43"/>
    </row>
    <row r="1974" spans="1:2" ht="14.25">
      <c r="A1974" s="100"/>
      <c r="B1974" s="43"/>
    </row>
    <row r="1975" spans="1:2" ht="14.25">
      <c r="A1975" s="100"/>
      <c r="B1975" s="43"/>
    </row>
    <row r="1976" spans="1:2" ht="14.25">
      <c r="A1976" s="100"/>
      <c r="B1976" s="43"/>
    </row>
    <row r="1977" spans="1:2" ht="14.25">
      <c r="A1977" s="100"/>
      <c r="B1977" s="43"/>
    </row>
    <row r="1978" spans="1:2" ht="14.25">
      <c r="A1978" s="100"/>
      <c r="B1978" s="43"/>
    </row>
    <row r="1979" spans="1:2" ht="14.25">
      <c r="A1979" s="100"/>
      <c r="B1979" s="43"/>
    </row>
    <row r="1980" spans="1:2" ht="14.25">
      <c r="A1980" s="100"/>
      <c r="B1980" s="43"/>
    </row>
    <row r="1981" spans="1:2" ht="14.25">
      <c r="A1981" s="100"/>
      <c r="B1981" s="43"/>
    </row>
    <row r="1982" ht="14.25">
      <c r="A1982" s="100"/>
    </row>
    <row r="1983" ht="14.25">
      <c r="A1983" s="100"/>
    </row>
    <row r="1984" ht="14.25">
      <c r="A1984" s="100"/>
    </row>
    <row r="1985" ht="14.25">
      <c r="A1985" s="100"/>
    </row>
    <row r="1986" ht="14.25">
      <c r="A1986" s="100"/>
    </row>
    <row r="1987" ht="14.25">
      <c r="A1987" s="100"/>
    </row>
    <row r="1988" ht="14.25">
      <c r="A1988" s="100"/>
    </row>
    <row r="1989" ht="14.25">
      <c r="A1989" s="100"/>
    </row>
    <row r="1990" ht="14.25">
      <c r="A1990" s="100"/>
    </row>
    <row r="1991" ht="14.25">
      <c r="A1991" s="100"/>
    </row>
    <row r="1992" ht="14.25">
      <c r="A1992" s="100"/>
    </row>
    <row r="1993" ht="14.25">
      <c r="A1993" s="100"/>
    </row>
    <row r="1994" ht="14.25">
      <c r="A1994" s="100"/>
    </row>
    <row r="1995" ht="14.25">
      <c r="A1995" s="100"/>
    </row>
    <row r="1996" ht="14.25">
      <c r="A1996" s="100"/>
    </row>
    <row r="1997" ht="14.25">
      <c r="A1997" s="100"/>
    </row>
    <row r="1998" ht="14.25">
      <c r="A1998" s="100"/>
    </row>
    <row r="1999" ht="14.25">
      <c r="A1999" s="100"/>
    </row>
    <row r="2000" ht="14.25">
      <c r="A2000" s="100"/>
    </row>
    <row r="2001" ht="14.25">
      <c r="A2001" s="100"/>
    </row>
    <row r="2002" ht="14.25">
      <c r="A2002" s="100"/>
    </row>
    <row r="2003" ht="14.25">
      <c r="A2003" s="100"/>
    </row>
    <row r="2004" ht="14.25">
      <c r="A2004" s="100"/>
    </row>
    <row r="2005" ht="14.25">
      <c r="A2005" s="100"/>
    </row>
    <row r="2006" ht="14.25">
      <c r="A2006" s="100"/>
    </row>
    <row r="2007" ht="14.25">
      <c r="A2007" s="100"/>
    </row>
    <row r="2008" ht="14.25">
      <c r="A2008" s="100"/>
    </row>
    <row r="2009" ht="14.25">
      <c r="A2009" s="100"/>
    </row>
    <row r="2010" ht="14.25">
      <c r="A2010" s="100"/>
    </row>
    <row r="2011" ht="14.25">
      <c r="A2011" s="100"/>
    </row>
    <row r="2012" ht="14.25">
      <c r="A2012" s="100"/>
    </row>
    <row r="2013" ht="14.25">
      <c r="A2013" s="100"/>
    </row>
    <row r="2014" ht="14.25">
      <c r="A2014" s="100"/>
    </row>
    <row r="2015" ht="14.25">
      <c r="A2015" s="100"/>
    </row>
    <row r="2016" ht="14.25">
      <c r="A2016" s="100"/>
    </row>
    <row r="2017" ht="14.25">
      <c r="A2017" s="100"/>
    </row>
    <row r="2018" ht="14.25">
      <c r="A2018" s="100"/>
    </row>
    <row r="2019" ht="14.25">
      <c r="A2019" s="100"/>
    </row>
    <row r="2020" ht="14.25">
      <c r="A2020" s="100"/>
    </row>
    <row r="2021" ht="14.25">
      <c r="A2021" s="100"/>
    </row>
    <row r="2022" ht="14.25">
      <c r="A2022" s="100"/>
    </row>
    <row r="2023" ht="14.25">
      <c r="A2023" s="100"/>
    </row>
    <row r="2024" ht="14.25">
      <c r="A2024" s="100"/>
    </row>
    <row r="2025" ht="14.25">
      <c r="A2025" s="100"/>
    </row>
    <row r="2026" ht="14.25">
      <c r="A2026" s="100"/>
    </row>
    <row r="2027" ht="14.25">
      <c r="A2027" s="100"/>
    </row>
    <row r="2028" ht="14.25">
      <c r="A2028" s="100"/>
    </row>
    <row r="2029" ht="14.25">
      <c r="A2029" s="100"/>
    </row>
    <row r="2030" ht="14.25">
      <c r="A2030" s="100"/>
    </row>
    <row r="2031" ht="14.25">
      <c r="A2031" s="100"/>
    </row>
    <row r="2032" ht="14.25">
      <c r="A2032" s="100"/>
    </row>
    <row r="2033" ht="14.25">
      <c r="A2033" s="100"/>
    </row>
    <row r="2034" ht="14.25">
      <c r="A2034" s="100"/>
    </row>
    <row r="2035" ht="14.25">
      <c r="A2035" s="100"/>
    </row>
    <row r="2036" ht="14.25">
      <c r="A2036" s="100"/>
    </row>
    <row r="2037" ht="14.25">
      <c r="A2037" s="100"/>
    </row>
    <row r="2038" ht="14.25">
      <c r="A2038" s="100"/>
    </row>
    <row r="2039" ht="14.25">
      <c r="A2039" s="100"/>
    </row>
    <row r="2040" ht="14.25">
      <c r="A2040" s="100"/>
    </row>
    <row r="2041" ht="14.25">
      <c r="A2041" s="100"/>
    </row>
    <row r="2042" ht="14.25">
      <c r="A2042" s="100"/>
    </row>
    <row r="2043" ht="14.25">
      <c r="A2043" s="100"/>
    </row>
    <row r="2044" ht="14.25">
      <c r="A2044" s="100"/>
    </row>
    <row r="2045" ht="14.25">
      <c r="A2045" s="100"/>
    </row>
    <row r="2046" ht="14.25">
      <c r="A2046" s="100"/>
    </row>
    <row r="2047" ht="14.25">
      <c r="A2047" s="100"/>
    </row>
    <row r="2048" ht="14.25">
      <c r="A2048" s="100"/>
    </row>
    <row r="2049" ht="14.25">
      <c r="A2049" s="100"/>
    </row>
    <row r="2050" ht="14.25">
      <c r="A2050" s="100"/>
    </row>
    <row r="2051" ht="14.25">
      <c r="A2051" s="100"/>
    </row>
    <row r="2052" ht="14.25">
      <c r="A2052" s="100"/>
    </row>
    <row r="2053" ht="14.25">
      <c r="A2053" s="100"/>
    </row>
    <row r="2054" ht="14.25">
      <c r="A2054" s="100"/>
    </row>
    <row r="2055" ht="14.25">
      <c r="A2055" s="100"/>
    </row>
    <row r="2056" ht="14.25">
      <c r="A2056" s="100"/>
    </row>
    <row r="2057" ht="14.25">
      <c r="A2057" s="100"/>
    </row>
    <row r="2058" ht="14.25">
      <c r="A2058" s="100"/>
    </row>
    <row r="2059" ht="14.25">
      <c r="A2059" s="100"/>
    </row>
    <row r="2060" ht="14.25">
      <c r="A2060" s="100"/>
    </row>
    <row r="2061" ht="14.25">
      <c r="A2061" s="100"/>
    </row>
    <row r="2062" ht="14.25">
      <c r="A2062" s="100"/>
    </row>
    <row r="2063" ht="14.25">
      <c r="A2063" s="100"/>
    </row>
    <row r="2064" ht="14.25">
      <c r="A2064" s="100"/>
    </row>
    <row r="2065" ht="14.25">
      <c r="A2065" s="100"/>
    </row>
    <row r="2066" ht="14.25">
      <c r="A2066" s="100"/>
    </row>
    <row r="2067" ht="14.25">
      <c r="A2067" s="100"/>
    </row>
    <row r="2068" ht="14.25">
      <c r="A2068" s="100"/>
    </row>
    <row r="2069" ht="14.25">
      <c r="A2069" s="100"/>
    </row>
    <row r="2070" ht="14.25">
      <c r="A2070" s="100"/>
    </row>
    <row r="2071" ht="14.25">
      <c r="A2071" s="100"/>
    </row>
    <row r="2072" ht="14.25">
      <c r="A2072" s="100"/>
    </row>
    <row r="2073" ht="14.25">
      <c r="A2073" s="100"/>
    </row>
    <row r="2074" ht="14.25">
      <c r="A2074" s="100"/>
    </row>
    <row r="2075" ht="14.25">
      <c r="A2075" s="100"/>
    </row>
    <row r="2076" ht="14.25">
      <c r="A2076" s="100"/>
    </row>
    <row r="2077" ht="14.25">
      <c r="A2077" s="100"/>
    </row>
    <row r="2078" ht="14.25">
      <c r="A2078" s="100"/>
    </row>
    <row r="2079" ht="14.25">
      <c r="A2079" s="100"/>
    </row>
    <row r="2080" ht="14.25">
      <c r="A2080" s="100"/>
    </row>
    <row r="2081" ht="14.25">
      <c r="A2081" s="100"/>
    </row>
    <row r="2082" ht="14.25">
      <c r="A2082" s="100"/>
    </row>
    <row r="2083" ht="14.25">
      <c r="A2083" s="100"/>
    </row>
    <row r="2084" ht="14.25">
      <c r="A2084" s="100"/>
    </row>
    <row r="2085" ht="14.25">
      <c r="A2085" s="100"/>
    </row>
    <row r="2086" ht="14.25">
      <c r="A2086" s="100"/>
    </row>
    <row r="2087" ht="14.25">
      <c r="A2087" s="100"/>
    </row>
    <row r="2088" ht="14.25">
      <c r="A2088" s="100"/>
    </row>
    <row r="2089" ht="14.25">
      <c r="A2089" s="100"/>
    </row>
    <row r="2090" ht="14.25">
      <c r="A2090" s="100"/>
    </row>
    <row r="2091" ht="14.25">
      <c r="A2091" s="100"/>
    </row>
    <row r="2092" ht="14.25">
      <c r="A2092" s="100"/>
    </row>
    <row r="2093" ht="14.25">
      <c r="A2093" s="100"/>
    </row>
    <row r="2094" ht="14.25">
      <c r="A2094" s="100"/>
    </row>
    <row r="2095" ht="14.25">
      <c r="A2095" s="100"/>
    </row>
    <row r="2096" ht="14.25">
      <c r="A2096" s="100"/>
    </row>
    <row r="2097" ht="14.25">
      <c r="A2097" s="100"/>
    </row>
    <row r="2098" ht="14.25">
      <c r="A2098" s="100"/>
    </row>
    <row r="2099" ht="14.25">
      <c r="A2099" s="100"/>
    </row>
    <row r="2100" ht="14.25">
      <c r="A2100" s="100"/>
    </row>
    <row r="2101" ht="14.25">
      <c r="A2101" s="100"/>
    </row>
    <row r="2102" ht="14.25">
      <c r="A2102" s="100"/>
    </row>
    <row r="2103" ht="14.25">
      <c r="A2103" s="100"/>
    </row>
    <row r="2104" ht="14.25">
      <c r="A2104" s="100"/>
    </row>
    <row r="2105" ht="14.25">
      <c r="A2105" s="100"/>
    </row>
    <row r="2106" ht="14.25">
      <c r="A2106" s="100"/>
    </row>
    <row r="2107" ht="14.25">
      <c r="A2107" s="100"/>
    </row>
    <row r="2108" ht="14.25">
      <c r="A2108" s="100"/>
    </row>
    <row r="2109" ht="14.25">
      <c r="A2109" s="100"/>
    </row>
    <row r="2110" ht="14.25">
      <c r="A2110" s="100"/>
    </row>
    <row r="2111" ht="14.25">
      <c r="A2111" s="100"/>
    </row>
    <row r="2112" ht="14.25">
      <c r="A2112" s="100"/>
    </row>
    <row r="2113" ht="14.25">
      <c r="A2113" s="100"/>
    </row>
    <row r="2114" ht="14.25">
      <c r="A2114" s="100"/>
    </row>
    <row r="2115" ht="14.25">
      <c r="A2115" s="100"/>
    </row>
    <row r="2116" ht="14.25">
      <c r="A2116" s="100"/>
    </row>
    <row r="2117" ht="14.25">
      <c r="A2117" s="100"/>
    </row>
    <row r="2118" ht="14.25">
      <c r="A2118" s="100"/>
    </row>
    <row r="2119" ht="14.25">
      <c r="A2119" s="100"/>
    </row>
    <row r="2120" ht="14.25">
      <c r="A2120" s="100"/>
    </row>
    <row r="2121" ht="14.25">
      <c r="A2121" s="100"/>
    </row>
    <row r="2122" ht="14.25">
      <c r="A2122" s="100"/>
    </row>
    <row r="2123" ht="14.25">
      <c r="A2123" s="100"/>
    </row>
    <row r="2124" ht="14.25">
      <c r="A2124" s="100"/>
    </row>
    <row r="2125" ht="14.25">
      <c r="A2125" s="100"/>
    </row>
    <row r="2126" ht="14.25">
      <c r="A2126" s="100"/>
    </row>
    <row r="2127" ht="14.25">
      <c r="A2127" s="100"/>
    </row>
    <row r="2128" ht="14.25">
      <c r="A2128" s="100"/>
    </row>
    <row r="2129" ht="14.25">
      <c r="A2129" s="100"/>
    </row>
    <row r="2130" ht="14.25">
      <c r="A2130" s="100"/>
    </row>
    <row r="2131" ht="14.25">
      <c r="A2131" s="100"/>
    </row>
    <row r="2132" ht="14.25">
      <c r="A2132" s="100"/>
    </row>
    <row r="2133" ht="14.25">
      <c r="A2133" s="100"/>
    </row>
    <row r="2134" ht="14.25">
      <c r="A2134" s="100"/>
    </row>
    <row r="2135" ht="14.25">
      <c r="A2135" s="100"/>
    </row>
    <row r="2136" ht="14.25">
      <c r="A2136" s="100"/>
    </row>
    <row r="2137" ht="14.25">
      <c r="A2137" s="100"/>
    </row>
    <row r="2138" ht="14.25">
      <c r="A2138" s="100"/>
    </row>
    <row r="2139" ht="14.25">
      <c r="A2139" s="100"/>
    </row>
    <row r="2140" ht="14.25">
      <c r="A2140" s="100"/>
    </row>
    <row r="2141" ht="14.25">
      <c r="A2141" s="100"/>
    </row>
    <row r="2142" ht="14.25">
      <c r="A2142" s="100"/>
    </row>
    <row r="2143" ht="14.25">
      <c r="A2143" s="100"/>
    </row>
    <row r="2144" ht="14.25">
      <c r="A2144" s="100"/>
    </row>
    <row r="2145" ht="14.25">
      <c r="A2145" s="100"/>
    </row>
    <row r="2146" ht="14.25">
      <c r="A2146" s="100"/>
    </row>
    <row r="2147" ht="14.25">
      <c r="A2147" s="100"/>
    </row>
    <row r="2148" ht="14.25">
      <c r="A2148" s="100"/>
    </row>
    <row r="2149" ht="14.25">
      <c r="A2149" s="100"/>
    </row>
    <row r="2150" ht="14.25">
      <c r="A2150" s="100"/>
    </row>
    <row r="2151" ht="14.25">
      <c r="A2151" s="100"/>
    </row>
    <row r="2152" ht="14.25">
      <c r="A2152" s="100"/>
    </row>
    <row r="2153" ht="14.25">
      <c r="A2153" s="100"/>
    </row>
    <row r="2154" ht="14.25">
      <c r="A2154" s="100"/>
    </row>
    <row r="2155" ht="14.25">
      <c r="A2155" s="100"/>
    </row>
    <row r="2156" ht="14.25">
      <c r="A2156" s="100"/>
    </row>
    <row r="2157" ht="14.25">
      <c r="A2157" s="100"/>
    </row>
    <row r="2158" ht="14.25">
      <c r="A2158" s="100"/>
    </row>
    <row r="2159" ht="14.25">
      <c r="A2159" s="100"/>
    </row>
    <row r="2160" ht="14.25">
      <c r="A2160" s="100"/>
    </row>
    <row r="2161" ht="14.25">
      <c r="A2161" s="100"/>
    </row>
    <row r="2162" ht="14.25">
      <c r="A2162" s="100"/>
    </row>
    <row r="2163" ht="14.25">
      <c r="A2163" s="100"/>
    </row>
    <row r="2164" ht="14.25">
      <c r="A2164" s="100"/>
    </row>
    <row r="2165" ht="14.25">
      <c r="A2165" s="100"/>
    </row>
    <row r="2166" ht="14.25">
      <c r="A2166" s="100"/>
    </row>
    <row r="2167" ht="14.25">
      <c r="A2167" s="100"/>
    </row>
    <row r="2168" ht="14.25">
      <c r="A2168" s="100"/>
    </row>
    <row r="2169" ht="14.25">
      <c r="A2169" s="100"/>
    </row>
    <row r="2170" ht="14.25">
      <c r="A2170" s="100"/>
    </row>
    <row r="2171" ht="14.25">
      <c r="A2171" s="100"/>
    </row>
    <row r="2172" ht="14.25">
      <c r="A2172" s="100"/>
    </row>
    <row r="2173" ht="14.25">
      <c r="A2173" s="100"/>
    </row>
    <row r="2174" ht="14.25">
      <c r="A2174" s="100"/>
    </row>
    <row r="2175" ht="14.25">
      <c r="A2175" s="100"/>
    </row>
    <row r="2176" ht="14.25">
      <c r="A2176" s="100"/>
    </row>
    <row r="2177" ht="14.25">
      <c r="A2177" s="100"/>
    </row>
    <row r="2178" ht="14.25">
      <c r="A2178" s="100"/>
    </row>
    <row r="2179" ht="14.25">
      <c r="A2179" s="100"/>
    </row>
    <row r="2180" ht="14.25">
      <c r="A2180" s="100"/>
    </row>
    <row r="2181" ht="14.25">
      <c r="A2181" s="100"/>
    </row>
    <row r="2182" ht="14.25">
      <c r="A2182" s="100"/>
    </row>
    <row r="2183" ht="14.25">
      <c r="A2183" s="100"/>
    </row>
    <row r="2184" ht="14.25">
      <c r="A2184" s="100"/>
    </row>
    <row r="2185" ht="14.25">
      <c r="A2185" s="100"/>
    </row>
    <row r="2186" ht="14.25">
      <c r="A2186" s="100"/>
    </row>
    <row r="2187" ht="14.25">
      <c r="A2187" s="100"/>
    </row>
    <row r="2188" ht="14.25">
      <c r="A2188" s="100"/>
    </row>
    <row r="2189" ht="14.25">
      <c r="A2189" s="100"/>
    </row>
    <row r="2190" ht="14.25">
      <c r="A2190" s="100"/>
    </row>
    <row r="2191" ht="14.25">
      <c r="A2191" s="100"/>
    </row>
    <row r="2192" ht="14.25">
      <c r="A2192" s="100"/>
    </row>
    <row r="2193" ht="14.25">
      <c r="A2193" s="100"/>
    </row>
    <row r="2194" ht="14.25">
      <c r="A2194" s="100"/>
    </row>
    <row r="2195" ht="14.25">
      <c r="A2195" s="100"/>
    </row>
    <row r="2196" ht="14.25">
      <c r="A2196" s="100"/>
    </row>
    <row r="2197" ht="14.25">
      <c r="A2197" s="100"/>
    </row>
    <row r="2198" ht="14.25">
      <c r="A2198" s="100"/>
    </row>
    <row r="2199" ht="14.25">
      <c r="A2199" s="100"/>
    </row>
    <row r="2200" ht="14.25">
      <c r="A2200" s="100"/>
    </row>
    <row r="2201" ht="14.25">
      <c r="A2201" s="100"/>
    </row>
    <row r="2202" ht="14.25">
      <c r="A2202" s="100"/>
    </row>
    <row r="2203" ht="14.25">
      <c r="A2203" s="100"/>
    </row>
    <row r="2204" ht="14.25">
      <c r="A2204" s="100"/>
    </row>
    <row r="2205" ht="14.25">
      <c r="A2205" s="100"/>
    </row>
    <row r="2206" ht="14.25">
      <c r="A2206" s="100"/>
    </row>
    <row r="2207" ht="14.25">
      <c r="A2207" s="100"/>
    </row>
    <row r="2208" ht="14.25">
      <c r="A2208" s="100"/>
    </row>
    <row r="2209" ht="14.25">
      <c r="A2209" s="100"/>
    </row>
    <row r="2210" ht="14.25">
      <c r="A2210" s="100"/>
    </row>
    <row r="2211" ht="14.25">
      <c r="A2211" s="100"/>
    </row>
    <row r="2212" ht="14.25">
      <c r="A2212" s="100"/>
    </row>
    <row r="2213" ht="14.25">
      <c r="A2213" s="100"/>
    </row>
    <row r="2214" ht="14.25">
      <c r="A2214" s="100"/>
    </row>
    <row r="2215" ht="14.25">
      <c r="A2215" s="100"/>
    </row>
    <row r="2216" ht="14.25">
      <c r="A2216" s="100"/>
    </row>
    <row r="2217" ht="14.25">
      <c r="A2217" s="100"/>
    </row>
    <row r="2218" ht="14.25">
      <c r="A2218" s="100"/>
    </row>
    <row r="2219" ht="14.25">
      <c r="A2219" s="100"/>
    </row>
    <row r="2220" ht="14.25">
      <c r="A2220" s="100"/>
    </row>
    <row r="2221" ht="14.25">
      <c r="A2221" s="100"/>
    </row>
    <row r="2222" ht="14.25">
      <c r="A2222" s="100"/>
    </row>
    <row r="2223" ht="14.25">
      <c r="A2223" s="100"/>
    </row>
    <row r="2224" ht="14.25">
      <c r="A2224" s="100"/>
    </row>
    <row r="2225" ht="14.25">
      <c r="A2225" s="100"/>
    </row>
    <row r="2226" ht="14.25">
      <c r="A2226" s="100"/>
    </row>
    <row r="2227" ht="14.25">
      <c r="A2227" s="100"/>
    </row>
    <row r="2228" ht="14.25">
      <c r="A2228" s="100"/>
    </row>
    <row r="2229" ht="14.25">
      <c r="A2229" s="100"/>
    </row>
    <row r="2230" ht="14.25">
      <c r="A2230" s="100"/>
    </row>
    <row r="2231" ht="14.25">
      <c r="A2231" s="100"/>
    </row>
    <row r="2232" ht="14.25">
      <c r="A2232" s="100"/>
    </row>
    <row r="2233" ht="14.25">
      <c r="A2233" s="100"/>
    </row>
    <row r="2234" ht="14.25">
      <c r="A2234" s="100"/>
    </row>
    <row r="2235" ht="14.25">
      <c r="A2235" s="100"/>
    </row>
    <row r="2236" ht="14.25">
      <c r="A2236" s="100"/>
    </row>
    <row r="2237" ht="14.25">
      <c r="A2237" s="100"/>
    </row>
    <row r="2238" ht="14.25">
      <c r="A2238" s="100"/>
    </row>
    <row r="2239" ht="14.25">
      <c r="A2239" s="100"/>
    </row>
    <row r="2240" ht="14.25">
      <c r="A2240" s="100"/>
    </row>
    <row r="2241" ht="14.25">
      <c r="A2241" s="100"/>
    </row>
    <row r="2242" ht="14.25">
      <c r="A2242" s="100"/>
    </row>
    <row r="2243" ht="14.25">
      <c r="A2243" s="100"/>
    </row>
    <row r="2244" ht="14.25">
      <c r="A2244" s="100"/>
    </row>
    <row r="2245" ht="14.25">
      <c r="A2245" s="100"/>
    </row>
    <row r="2246" ht="14.25">
      <c r="A2246" s="100"/>
    </row>
    <row r="2247" ht="14.25">
      <c r="A2247" s="100"/>
    </row>
    <row r="2248" ht="14.25">
      <c r="A2248" s="100"/>
    </row>
    <row r="2249" ht="14.25">
      <c r="A2249" s="100"/>
    </row>
    <row r="2250" ht="14.25">
      <c r="A2250" s="100"/>
    </row>
    <row r="2251" ht="14.25">
      <c r="A2251" s="100"/>
    </row>
    <row r="2252" ht="14.25">
      <c r="A2252" s="100"/>
    </row>
    <row r="2253" ht="14.25">
      <c r="A2253" s="100"/>
    </row>
    <row r="2254" ht="14.25">
      <c r="A2254" s="100"/>
    </row>
    <row r="2255" ht="14.25">
      <c r="A2255" s="100"/>
    </row>
    <row r="2256" ht="14.25">
      <c r="A2256" s="100"/>
    </row>
    <row r="2257" ht="14.25">
      <c r="A2257" s="100"/>
    </row>
    <row r="2258" ht="14.25">
      <c r="A2258" s="100"/>
    </row>
    <row r="2259" ht="14.25">
      <c r="A2259" s="100"/>
    </row>
    <row r="2260" ht="14.25">
      <c r="A2260" s="100"/>
    </row>
    <row r="2261" ht="14.25">
      <c r="A2261" s="100"/>
    </row>
    <row r="2262" ht="14.25">
      <c r="A2262" s="100"/>
    </row>
    <row r="2263" ht="14.25">
      <c r="A2263" s="100"/>
    </row>
    <row r="2264" ht="14.25">
      <c r="A2264" s="100"/>
    </row>
    <row r="2265" ht="14.25">
      <c r="A2265" s="100"/>
    </row>
    <row r="2266" ht="14.25">
      <c r="A2266" s="100"/>
    </row>
    <row r="2267" ht="14.25">
      <c r="A2267" s="100"/>
    </row>
    <row r="2268" ht="14.25">
      <c r="A2268" s="100"/>
    </row>
    <row r="2269" ht="14.25">
      <c r="A2269" s="100"/>
    </row>
    <row r="2270" ht="14.25">
      <c r="A2270" s="100"/>
    </row>
    <row r="2271" ht="14.25">
      <c r="A2271" s="100"/>
    </row>
    <row r="2272" ht="14.25">
      <c r="A2272" s="100"/>
    </row>
    <row r="2273" ht="14.25">
      <c r="A2273" s="100"/>
    </row>
    <row r="2274" ht="14.25">
      <c r="A2274" s="100"/>
    </row>
    <row r="2275" ht="14.25">
      <c r="A2275" s="100"/>
    </row>
    <row r="2276" ht="14.25">
      <c r="A2276" s="100"/>
    </row>
    <row r="2277" ht="14.25">
      <c r="A2277" s="100"/>
    </row>
    <row r="2278" ht="14.25">
      <c r="A2278" s="100"/>
    </row>
    <row r="2279" ht="14.25">
      <c r="A2279" s="100"/>
    </row>
    <row r="2280" ht="14.25">
      <c r="A2280" s="100"/>
    </row>
    <row r="2281" ht="14.25">
      <c r="A2281" s="100"/>
    </row>
    <row r="2282" ht="14.25">
      <c r="A2282" s="100"/>
    </row>
    <row r="2283" ht="14.25">
      <c r="A2283" s="100"/>
    </row>
    <row r="2284" ht="14.25">
      <c r="A2284" s="100"/>
    </row>
    <row r="2285" ht="14.25">
      <c r="A2285" s="100"/>
    </row>
    <row r="2286" ht="14.25">
      <c r="A2286" s="100"/>
    </row>
    <row r="2287" ht="14.25">
      <c r="A2287" s="100"/>
    </row>
    <row r="2288" ht="14.25">
      <c r="A2288" s="100"/>
    </row>
    <row r="2289" ht="14.25">
      <c r="A2289" s="100"/>
    </row>
    <row r="2290" ht="14.25">
      <c r="A2290" s="100"/>
    </row>
    <row r="2291" ht="14.25">
      <c r="A2291" s="100"/>
    </row>
    <row r="2292" ht="14.25">
      <c r="A2292" s="100"/>
    </row>
    <row r="2293" ht="14.25">
      <c r="A2293" s="100"/>
    </row>
    <row r="2294" ht="14.25">
      <c r="A2294" s="100"/>
    </row>
    <row r="2295" ht="14.25">
      <c r="A2295" s="100"/>
    </row>
    <row r="2296" ht="14.25">
      <c r="A2296" s="100"/>
    </row>
    <row r="2297" ht="14.25">
      <c r="A2297" s="100"/>
    </row>
    <row r="2298" ht="14.25">
      <c r="A2298" s="100"/>
    </row>
    <row r="2299" ht="14.25">
      <c r="A2299" s="100"/>
    </row>
    <row r="2300" ht="14.25">
      <c r="A2300" s="100"/>
    </row>
    <row r="2301" ht="14.25">
      <c r="A2301" s="100"/>
    </row>
    <row r="2302" ht="14.25">
      <c r="A2302" s="100"/>
    </row>
    <row r="2303" ht="14.25">
      <c r="A2303" s="100"/>
    </row>
    <row r="2304" ht="14.25">
      <c r="A2304" s="100"/>
    </row>
    <row r="2305" ht="14.25">
      <c r="A2305" s="100"/>
    </row>
    <row r="2306" ht="14.25">
      <c r="A2306" s="100"/>
    </row>
    <row r="2307" ht="14.25">
      <c r="A2307" s="100"/>
    </row>
    <row r="2308" ht="14.25">
      <c r="A2308" s="100"/>
    </row>
    <row r="2309" ht="14.25">
      <c r="A2309" s="100"/>
    </row>
    <row r="2310" ht="14.25">
      <c r="A2310" s="100"/>
    </row>
    <row r="2311" ht="14.25">
      <c r="A2311" s="100"/>
    </row>
    <row r="2312" ht="14.25">
      <c r="A2312" s="100"/>
    </row>
    <row r="2313" ht="14.25">
      <c r="A2313" s="100"/>
    </row>
    <row r="2314" ht="14.25">
      <c r="A2314" s="100"/>
    </row>
    <row r="2315" ht="14.25">
      <c r="A2315" s="100"/>
    </row>
    <row r="2316" ht="14.25">
      <c r="A2316" s="100"/>
    </row>
    <row r="2317" ht="14.25">
      <c r="A2317" s="100"/>
    </row>
    <row r="2318" ht="14.25">
      <c r="A2318" s="100"/>
    </row>
    <row r="2319" ht="14.25">
      <c r="A2319" s="100"/>
    </row>
    <row r="2320" ht="14.25">
      <c r="A2320" s="100"/>
    </row>
    <row r="2321" ht="14.25">
      <c r="A2321" s="100"/>
    </row>
    <row r="2322" ht="14.25">
      <c r="A2322" s="100"/>
    </row>
    <row r="2323" ht="14.25">
      <c r="A2323" s="100"/>
    </row>
    <row r="2324" ht="14.25">
      <c r="A2324" s="100"/>
    </row>
    <row r="2325" ht="14.25">
      <c r="A2325" s="100"/>
    </row>
    <row r="2326" ht="14.25">
      <c r="A2326" s="100"/>
    </row>
    <row r="2327" ht="14.25">
      <c r="A2327" s="100"/>
    </row>
    <row r="2328" ht="14.25">
      <c r="A2328" s="100"/>
    </row>
    <row r="2329" ht="14.25">
      <c r="A2329" s="100"/>
    </row>
    <row r="2330" ht="14.25">
      <c r="A2330" s="100"/>
    </row>
    <row r="2331" ht="14.25">
      <c r="A2331" s="100"/>
    </row>
    <row r="2332" ht="14.25">
      <c r="A2332" s="100"/>
    </row>
    <row r="2333" ht="14.25">
      <c r="A2333" s="100"/>
    </row>
    <row r="2334" ht="14.25">
      <c r="A2334" s="100"/>
    </row>
    <row r="2335" ht="14.25">
      <c r="A2335" s="100"/>
    </row>
    <row r="2336" ht="14.25">
      <c r="A2336" s="100"/>
    </row>
    <row r="2337" ht="14.25">
      <c r="A2337" s="100"/>
    </row>
    <row r="2338" ht="14.25">
      <c r="A2338" s="100"/>
    </row>
    <row r="2339" ht="14.25">
      <c r="A2339" s="100"/>
    </row>
    <row r="2340" ht="14.25">
      <c r="A2340" s="100"/>
    </row>
    <row r="2341" ht="14.25">
      <c r="A2341" s="100"/>
    </row>
    <row r="2342" ht="14.25">
      <c r="A2342" s="100"/>
    </row>
    <row r="2343" ht="14.25">
      <c r="A2343" s="100"/>
    </row>
    <row r="2344" ht="14.25">
      <c r="A2344" s="100"/>
    </row>
    <row r="2345" ht="14.25">
      <c r="A2345" s="100"/>
    </row>
    <row r="2346" ht="14.25">
      <c r="A2346" s="100"/>
    </row>
    <row r="2347" ht="14.25">
      <c r="A2347" s="100"/>
    </row>
  </sheetData>
  <sheetProtection/>
  <mergeCells count="4">
    <mergeCell ref="D1:E1"/>
    <mergeCell ref="D2:E2"/>
    <mergeCell ref="A4:F4"/>
    <mergeCell ref="A5:F5"/>
  </mergeCells>
  <printOptions/>
  <pageMargins left="0.74" right="0.1968503937007874" top="0.3937007874015748" bottom="0.7874015748031497" header="0.2755905511811024" footer="0.35433070866141736"/>
  <pageSetup firstPageNumber="1" useFirstPageNumber="1" horizontalDpi="600" verticalDpi="600" orientation="portrait" paperSize="9" scale="95" r:id="rId1"/>
  <headerFooter alignWithMargins="0">
    <oddFooter>&amp;L&amp;"Arial,Regular"&amp;9FIM inženjering d.o.o.
Zagrebačka 73-75
VELIKA GORICA&amp;C&amp;"Arial,Regular"&amp;9Industrijska cesta (odvojak) i Vučakovečka ulica&amp;R&amp;"Arial,Regular"&amp;9TROŠKOVNIK
T.D.: 01-16
str &amp;P</oddFooter>
  </headerFooter>
  <rowBreaks count="6" manualBreakCount="6">
    <brk id="15" max="5" man="1"/>
    <brk id="29" max="5" man="1"/>
    <brk id="64" max="5" man="1"/>
    <brk id="76" max="5" man="1"/>
    <brk id="90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biba</dc:creator>
  <cp:keywords/>
  <dc:description/>
  <cp:lastModifiedBy>Damir Kusar</cp:lastModifiedBy>
  <cp:lastPrinted>2016-02-05T08:14:47Z</cp:lastPrinted>
  <dcterms:created xsi:type="dcterms:W3CDTF">1999-09-01T08:34:26Z</dcterms:created>
  <dcterms:modified xsi:type="dcterms:W3CDTF">2016-02-10T07:33:23Z</dcterms:modified>
  <cp:category/>
  <cp:version/>
  <cp:contentType/>
  <cp:contentStatus/>
</cp:coreProperties>
</file>